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PRIHODA'!$A$1:$H$48</definedName>
  </definedNames>
  <calcPr fullCalcOnLoad="1"/>
</workbook>
</file>

<file path=xl/sharedStrings.xml><?xml version="1.0" encoding="utf-8"?>
<sst xmlns="http://schemas.openxmlformats.org/spreadsheetml/2006/main" count="205" uniqueCount="76">
  <si>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</si>
  <si>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</si>
  <si>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</si>
  <si>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</si>
  <si>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</si>
  <si>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</si>
  <si>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</si>
  <si>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</si>
  <si>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</si>
  <si>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</si>
  <si>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</si>
  <si>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</si>
  <si>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</si>
  <si>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</si>
  <si>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</si>
  <si>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</si>
  <si>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</si>
  <si>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</si>
  <si>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</si>
  <si>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</si>
  <si>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</si>
  <si>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</si>
  <si>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</si>
  <si>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</si>
  <si>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</si>
  <si>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</si>
  <si>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</si>
  <si>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</si>
  <si>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</si>
  <si>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</si>
  <si>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</si>
  <si>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</si>
  <si>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</si>
  <si>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</si>
  <si>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</si>
  <si>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</si>
  <si>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</si>
  <si>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</si>
  <si>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</si>
  <si>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</si>
  <si>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</si>
  <si>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</si>
  <si>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</si>
  <si>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</si>
  <si>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</si>
  <si>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</si>
  <si>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</si>
  <si>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</si>
  <si>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</si>
  <si>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</si>
  <si>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</si>
  <si>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</si>
  <si>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</si>
  <si>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</si>
  <si>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</si>
  <si>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</si>
  <si>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</si>
  <si>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</si>
  <si>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</si>
  <si>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</si>
  <si>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</si>
  <si>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</si>
  <si>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</si>
  <si>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</si>
  <si>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</si>
  <si>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</si>
  <si>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</si>
  <si>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</si>
  <si>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</si>
  <si>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 xml:space="preserve">PRORAČUNSKI KORISNIK </t>
  </si>
  <si>
    <t>PRIJEDLOG FINANCIJSKOG PLANA OŠ FRA KAJE ADŽIĆA PLETERNICA ZA 2019. I                                                                                                                                                PROJEKCIJA PLANA ZA  2020. I 2021. GODINU</t>
  </si>
  <si>
    <t xml:space="preserve">Naziv aktivnosti </t>
  </si>
  <si>
    <t xml:space="preserve">Program </t>
  </si>
  <si>
    <t>Naziv aktivnosti POMOĆ.U NASTAVI</t>
  </si>
  <si>
    <t>Naziv aktivnosti OBROK ZA 5 I SHEMA</t>
  </si>
  <si>
    <t>NAKNADE TROŠKOVA OSOBAMA IZVAN RADNOG ODNOSA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</si>
</sst>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62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62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1535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1535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F8" sqref="F8:H8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5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5"/>
      <c r="B2" s="115"/>
      <c r="C2" s="115"/>
      <c r="D2" s="115"/>
      <c r="E2" s="115"/>
      <c r="F2" s="115"/>
      <c r="G2" s="115"/>
      <c r="H2" s="115"/>
    </row>
    <row r="3" spans="1:8" ht="48" customHeight="1">
      <c r="A3" s="116" t="s">
        <v>70</v>
      </c>
      <c r="B3" s="116"/>
      <c r="C3" s="116"/>
      <c r="D3" s="116"/>
      <c r="E3" s="116"/>
      <c r="F3" s="116"/>
      <c r="G3" s="116"/>
      <c r="H3" s="116"/>
    </row>
    <row r="4" spans="1:8" s="73" customFormat="1" ht="26.25" customHeight="1">
      <c r="A4" s="116" t="s">
        <v>43</v>
      </c>
      <c r="B4" s="116"/>
      <c r="C4" s="116"/>
      <c r="D4" s="116"/>
      <c r="E4" s="116"/>
      <c r="F4" s="116"/>
      <c r="G4" s="117"/>
      <c r="H4" s="117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62</v>
      </c>
      <c r="G6" s="80" t="s">
        <v>63</v>
      </c>
      <c r="H6" s="81" t="s">
        <v>64</v>
      </c>
      <c r="I6" s="82"/>
    </row>
    <row r="7" spans="1:9" ht="27.75" customHeight="1">
      <c r="A7" s="118" t="s">
        <v>44</v>
      </c>
      <c r="B7" s="119"/>
      <c r="C7" s="119"/>
      <c r="D7" s="119"/>
      <c r="E7" s="120"/>
      <c r="F7" s="99">
        <f>+F8+F9</f>
        <v>14522490</v>
      </c>
      <c r="G7" s="99">
        <f>G8+G9</f>
        <v>14522490</v>
      </c>
      <c r="H7" s="99">
        <f>+H8+H9</f>
        <v>14522490</v>
      </c>
      <c r="I7" s="96"/>
    </row>
    <row r="8" spans="1:8" ht="22.5" customHeight="1">
      <c r="A8" s="121" t="s">
        <v>0</v>
      </c>
      <c r="B8" s="122"/>
      <c r="C8" s="122"/>
      <c r="D8" s="122"/>
      <c r="E8" s="123"/>
      <c r="F8" s="102">
        <v>14522490</v>
      </c>
      <c r="G8" s="102">
        <v>14522490</v>
      </c>
      <c r="H8" s="102">
        <v>14522490</v>
      </c>
    </row>
    <row r="9" spans="1:8" ht="22.5" customHeight="1">
      <c r="A9" s="124" t="s">
        <v>50</v>
      </c>
      <c r="B9" s="123"/>
      <c r="C9" s="123"/>
      <c r="D9" s="123"/>
      <c r="E9" s="123"/>
      <c r="F9" s="102">
        <v>0</v>
      </c>
      <c r="G9" s="102"/>
      <c r="H9" s="102"/>
    </row>
    <row r="10" spans="1:8" ht="22.5" customHeight="1">
      <c r="A10" s="98" t="s">
        <v>45</v>
      </c>
      <c r="B10" s="101"/>
      <c r="C10" s="101"/>
      <c r="D10" s="101"/>
      <c r="E10" s="101"/>
      <c r="F10" s="99">
        <f>+F11+F12</f>
        <v>14522490</v>
      </c>
      <c r="G10" s="99">
        <f>+G11+G12</f>
        <v>14522490</v>
      </c>
      <c r="H10" s="99">
        <f>+H11+H12</f>
        <v>14522490</v>
      </c>
    </row>
    <row r="11" spans="1:10" ht="22.5" customHeight="1">
      <c r="A11" s="125" t="s">
        <v>1</v>
      </c>
      <c r="B11" s="122"/>
      <c r="C11" s="122"/>
      <c r="D11" s="122"/>
      <c r="E11" s="126"/>
      <c r="F11" s="102">
        <f>14522490-98850</f>
        <v>14423640</v>
      </c>
      <c r="G11" s="102">
        <f>14522490-98850</f>
        <v>14423640</v>
      </c>
      <c r="H11" s="102">
        <f>14522490-98850</f>
        <v>14423640</v>
      </c>
      <c r="I11" s="63"/>
      <c r="J11" s="63"/>
    </row>
    <row r="12" spans="1:10" ht="22.5" customHeight="1">
      <c r="A12" s="127" t="s">
        <v>58</v>
      </c>
      <c r="B12" s="123"/>
      <c r="C12" s="123"/>
      <c r="D12" s="123"/>
      <c r="E12" s="123"/>
      <c r="F12" s="83">
        <v>98850</v>
      </c>
      <c r="G12" s="83">
        <v>98850</v>
      </c>
      <c r="H12" s="83">
        <v>98850</v>
      </c>
      <c r="I12" s="63"/>
      <c r="J12" s="63"/>
    </row>
    <row r="13" spans="1:10" ht="22.5" customHeight="1">
      <c r="A13" s="128" t="s">
        <v>2</v>
      </c>
      <c r="B13" s="119"/>
      <c r="C13" s="119"/>
      <c r="D13" s="119"/>
      <c r="E13" s="119"/>
      <c r="F13" s="100">
        <f>+F7-F10</f>
        <v>0</v>
      </c>
      <c r="G13" s="100">
        <f>+G7-G10</f>
        <v>0</v>
      </c>
      <c r="H13" s="100">
        <f>+H7-H10</f>
        <v>0</v>
      </c>
      <c r="J13" s="63"/>
    </row>
    <row r="14" spans="1:8" ht="25.5" customHeight="1">
      <c r="A14" s="116"/>
      <c r="B14" s="129"/>
      <c r="C14" s="129"/>
      <c r="D14" s="129"/>
      <c r="E14" s="129"/>
      <c r="F14" s="130"/>
      <c r="G14" s="130"/>
      <c r="H14" s="130"/>
    </row>
    <row r="15" spans="1:10" ht="27.75" customHeight="1">
      <c r="A15" s="76"/>
      <c r="B15" s="77"/>
      <c r="C15" s="77"/>
      <c r="D15" s="78"/>
      <c r="E15" s="79"/>
      <c r="F15" s="80" t="s">
        <v>62</v>
      </c>
      <c r="G15" s="80" t="s">
        <v>63</v>
      </c>
      <c r="H15" s="81" t="s">
        <v>64</v>
      </c>
      <c r="J15" s="63"/>
    </row>
    <row r="16" spans="1:10" ht="30.75" customHeight="1">
      <c r="A16" s="131" t="s">
        <v>59</v>
      </c>
      <c r="B16" s="132"/>
      <c r="C16" s="132"/>
      <c r="D16" s="132"/>
      <c r="E16" s="133"/>
      <c r="F16" s="103"/>
      <c r="G16" s="103"/>
      <c r="H16" s="104"/>
      <c r="J16" s="63"/>
    </row>
    <row r="17" spans="1:10" ht="34.5" customHeight="1">
      <c r="A17" s="134" t="s">
        <v>60</v>
      </c>
      <c r="B17" s="135"/>
      <c r="C17" s="135"/>
      <c r="D17" s="135"/>
      <c r="E17" s="136"/>
      <c r="F17" s="105"/>
      <c r="G17" s="105"/>
      <c r="H17" s="100"/>
      <c r="J17" s="63"/>
    </row>
    <row r="18" spans="1:10" s="68" customFormat="1" ht="25.5" customHeight="1">
      <c r="A18" s="139"/>
      <c r="B18" s="129"/>
      <c r="C18" s="129"/>
      <c r="D18" s="129"/>
      <c r="E18" s="129"/>
      <c r="F18" s="130"/>
      <c r="G18" s="130"/>
      <c r="H18" s="130"/>
      <c r="J18" s="106"/>
    </row>
    <row r="19" spans="1:11" s="68" customFormat="1" ht="27.75" customHeight="1">
      <c r="A19" s="76"/>
      <c r="B19" s="77"/>
      <c r="C19" s="77"/>
      <c r="D19" s="78"/>
      <c r="E19" s="79"/>
      <c r="F19" s="80" t="s">
        <v>62</v>
      </c>
      <c r="G19" s="80" t="s">
        <v>63</v>
      </c>
      <c r="H19" s="81" t="s">
        <v>64</v>
      </c>
      <c r="J19" s="106"/>
      <c r="K19" s="106"/>
    </row>
    <row r="20" spans="1:10" s="68" customFormat="1" ht="22.5" customHeight="1">
      <c r="A20" s="121" t="s">
        <v>3</v>
      </c>
      <c r="B20" s="122"/>
      <c r="C20" s="122"/>
      <c r="D20" s="122"/>
      <c r="E20" s="122"/>
      <c r="F20" s="83"/>
      <c r="G20" s="83"/>
      <c r="H20" s="83"/>
      <c r="J20" s="106"/>
    </row>
    <row r="21" spans="1:8" s="68" customFormat="1" ht="33.75" customHeight="1">
      <c r="A21" s="121" t="s">
        <v>4</v>
      </c>
      <c r="B21" s="122"/>
      <c r="C21" s="122"/>
      <c r="D21" s="122"/>
      <c r="E21" s="122"/>
      <c r="F21" s="83"/>
      <c r="G21" s="83"/>
      <c r="H21" s="83"/>
    </row>
    <row r="22" spans="1:11" s="68" customFormat="1" ht="22.5" customHeight="1">
      <c r="A22" s="128" t="s">
        <v>5</v>
      </c>
      <c r="B22" s="119"/>
      <c r="C22" s="119"/>
      <c r="D22" s="119"/>
      <c r="E22" s="119"/>
      <c r="F22" s="99">
        <f>F20-F21</f>
        <v>0</v>
      </c>
      <c r="G22" s="99">
        <f>G20-G21</f>
        <v>0</v>
      </c>
      <c r="H22" s="99">
        <f>H20-H21</f>
        <v>0</v>
      </c>
      <c r="J22" s="107"/>
      <c r="K22" s="106"/>
    </row>
    <row r="23" spans="1:8" s="68" customFormat="1" ht="25.5" customHeight="1">
      <c r="A23" s="139"/>
      <c r="B23" s="129"/>
      <c r="C23" s="129"/>
      <c r="D23" s="129"/>
      <c r="E23" s="129"/>
      <c r="F23" s="130"/>
      <c r="G23" s="130"/>
      <c r="H23" s="130"/>
    </row>
    <row r="24" spans="1:8" s="68" customFormat="1" ht="22.5" customHeight="1">
      <c r="A24" s="125" t="s">
        <v>6</v>
      </c>
      <c r="B24" s="122"/>
      <c r="C24" s="122"/>
      <c r="D24" s="122"/>
      <c r="E24" s="122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8" customHeight="1">
      <c r="A25" s="84"/>
      <c r="B25" s="75"/>
      <c r="C25" s="75"/>
      <c r="D25" s="75"/>
      <c r="E25" s="75"/>
    </row>
    <row r="26" spans="1:8" ht="42" customHeight="1">
      <c r="A26" s="137" t="s">
        <v>61</v>
      </c>
      <c r="B26" s="138"/>
      <c r="C26" s="138"/>
      <c r="D26" s="138"/>
      <c r="E26" s="138"/>
      <c r="F26" s="138"/>
      <c r="G26" s="138"/>
      <c r="H26" s="138"/>
    </row>
    <row r="27" ht="12.75">
      <c r="E27" s="108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09"/>
      <c r="F33" s="65"/>
      <c r="G33" s="65"/>
      <c r="H33" s="65"/>
    </row>
    <row r="34" spans="5:8" ht="12.75">
      <c r="E34" s="109"/>
      <c r="F34" s="63"/>
      <c r="G34" s="63"/>
      <c r="H34" s="63"/>
    </row>
    <row r="35" spans="5:8" ht="12.75">
      <c r="E35" s="109"/>
      <c r="F35" s="63"/>
      <c r="G35" s="63"/>
      <c r="H35" s="63"/>
    </row>
    <row r="36" spans="5:8" ht="12.75">
      <c r="E36" s="109"/>
      <c r="F36" s="63"/>
      <c r="G36" s="63"/>
      <c r="H36" s="63"/>
    </row>
    <row r="37" spans="5:8" ht="12.75">
      <c r="E37" s="109"/>
      <c r="F37" s="63"/>
      <c r="G37" s="63"/>
      <c r="H37" s="63"/>
    </row>
    <row r="38" ht="12.75">
      <c r="E38" s="109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"/>
  <sheetViews>
    <sheetView view="pageBreakPreview" zoomScale="120" zoomScaleSheetLayoutView="120" zoomScalePageLayoutView="0" workbookViewId="0" topLeftCell="A40">
      <selection activeCell="C32" sqref="C32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6" t="s">
        <v>7</v>
      </c>
      <c r="B1" s="116"/>
      <c r="C1" s="116"/>
      <c r="D1" s="116"/>
      <c r="E1" s="116"/>
      <c r="F1" s="116"/>
      <c r="G1" s="116"/>
      <c r="H1" s="116"/>
    </row>
    <row r="2" spans="1:8" s="1" customFormat="1" ht="13.5" thickBot="1">
      <c r="A2" s="17"/>
      <c r="H2" s="18" t="s">
        <v>8</v>
      </c>
    </row>
    <row r="3" spans="1:8" s="1" customFormat="1" ht="26.25" thickBot="1">
      <c r="A3" s="92" t="s">
        <v>9</v>
      </c>
      <c r="B3" s="143" t="s">
        <v>53</v>
      </c>
      <c r="C3" s="144"/>
      <c r="D3" s="144"/>
      <c r="E3" s="144"/>
      <c r="F3" s="144"/>
      <c r="G3" s="144"/>
      <c r="H3" s="145"/>
    </row>
    <row r="4" spans="1:8" s="1" customFormat="1" ht="90" thickBot="1">
      <c r="A4" s="93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51</v>
      </c>
      <c r="H4" s="21" t="s">
        <v>17</v>
      </c>
    </row>
    <row r="5" spans="1:8" s="1" customFormat="1" ht="12.75">
      <c r="A5" s="22">
        <v>633</v>
      </c>
      <c r="B5" s="110"/>
      <c r="C5" s="24"/>
      <c r="D5" s="111">
        <v>3500</v>
      </c>
      <c r="E5" s="112">
        <v>6000</v>
      </c>
      <c r="F5" s="112"/>
      <c r="G5" s="113"/>
      <c r="H5" s="114"/>
    </row>
    <row r="6" spans="1:8" s="1" customFormat="1" ht="12.75">
      <c r="A6" s="22">
        <v>634</v>
      </c>
      <c r="B6" s="110"/>
      <c r="C6" s="24"/>
      <c r="D6" s="111"/>
      <c r="E6" s="112">
        <v>7000</v>
      </c>
      <c r="F6" s="112"/>
      <c r="G6" s="113"/>
      <c r="H6" s="114"/>
    </row>
    <row r="7" spans="1:8" s="1" customFormat="1" ht="12.75">
      <c r="A7" s="22">
        <v>636</v>
      </c>
      <c r="B7" s="110"/>
      <c r="C7" s="24"/>
      <c r="D7" s="111"/>
      <c r="E7" s="112">
        <v>12512400</v>
      </c>
      <c r="F7" s="112"/>
      <c r="G7" s="113"/>
      <c r="H7" s="114"/>
    </row>
    <row r="8" spans="1:8" s="1" customFormat="1" ht="12.75">
      <c r="A8" s="22">
        <v>639</v>
      </c>
      <c r="B8" s="110"/>
      <c r="C8" s="24"/>
      <c r="D8" s="111">
        <v>304340</v>
      </c>
      <c r="E8" s="112"/>
      <c r="F8" s="112"/>
      <c r="G8" s="113"/>
      <c r="H8" s="114"/>
    </row>
    <row r="9" spans="1:8" s="1" customFormat="1" ht="12.75">
      <c r="A9" s="22">
        <v>642</v>
      </c>
      <c r="B9" s="110"/>
      <c r="C9" s="24">
        <v>98850</v>
      </c>
      <c r="D9" s="111"/>
      <c r="E9" s="112"/>
      <c r="F9" s="112"/>
      <c r="G9" s="113"/>
      <c r="H9" s="114"/>
    </row>
    <row r="10" spans="1:8" s="1" customFormat="1" ht="12.75">
      <c r="A10" s="22">
        <v>651</v>
      </c>
      <c r="B10" s="110"/>
      <c r="C10" s="24"/>
      <c r="D10" s="111"/>
      <c r="E10" s="112"/>
      <c r="F10" s="112"/>
      <c r="G10" s="113"/>
      <c r="H10" s="114"/>
    </row>
    <row r="11" spans="1:8" s="1" customFormat="1" ht="12.75">
      <c r="A11" s="22">
        <v>652</v>
      </c>
      <c r="B11" s="23"/>
      <c r="C11" s="24"/>
      <c r="D11" s="24">
        <v>175000</v>
      </c>
      <c r="E11" s="24"/>
      <c r="F11" s="24"/>
      <c r="G11" s="25"/>
      <c r="H11" s="26"/>
    </row>
    <row r="12" spans="1:8" s="1" customFormat="1" ht="12.75">
      <c r="A12" s="22">
        <v>653</v>
      </c>
      <c r="B12" s="23"/>
      <c r="C12" s="24"/>
      <c r="D12" s="24"/>
      <c r="E12" s="24"/>
      <c r="F12" s="24"/>
      <c r="G12" s="25"/>
      <c r="H12" s="26"/>
    </row>
    <row r="13" spans="1:8" s="1" customFormat="1" ht="12.75">
      <c r="A13" s="22">
        <v>661</v>
      </c>
      <c r="B13" s="23"/>
      <c r="C13" s="24"/>
      <c r="D13" s="24"/>
      <c r="E13" s="24"/>
      <c r="F13" s="24"/>
      <c r="G13" s="25"/>
      <c r="H13" s="26"/>
    </row>
    <row r="14" spans="1:8" s="1" customFormat="1" ht="12.75">
      <c r="A14" s="22">
        <v>663</v>
      </c>
      <c r="B14" s="23"/>
      <c r="C14" s="24"/>
      <c r="D14" s="24"/>
      <c r="E14" s="24"/>
      <c r="F14" s="24"/>
      <c r="G14" s="25"/>
      <c r="H14" s="26"/>
    </row>
    <row r="15" spans="1:8" s="1" customFormat="1" ht="12.75">
      <c r="A15" s="22">
        <v>671</v>
      </c>
      <c r="B15" s="23">
        <v>1415400</v>
      </c>
      <c r="C15" s="24"/>
      <c r="D15" s="24"/>
      <c r="E15" s="24"/>
      <c r="F15" s="24"/>
      <c r="G15" s="25"/>
      <c r="H15" s="26"/>
    </row>
    <row r="16" spans="1:8" s="1" customFormat="1" ht="12.75">
      <c r="A16" s="22">
        <v>673</v>
      </c>
      <c r="B16" s="23"/>
      <c r="C16" s="24"/>
      <c r="D16" s="24"/>
      <c r="E16" s="24"/>
      <c r="F16" s="24"/>
      <c r="G16" s="25"/>
      <c r="H16" s="26"/>
    </row>
    <row r="17" spans="1:8" s="1" customFormat="1" ht="12.75">
      <c r="A17" s="22">
        <v>922</v>
      </c>
      <c r="B17" s="23"/>
      <c r="C17" s="24"/>
      <c r="D17" s="24"/>
      <c r="E17" s="24"/>
      <c r="F17" s="24"/>
      <c r="G17" s="25"/>
      <c r="H17" s="26"/>
    </row>
    <row r="18" spans="1:8" s="1" customFormat="1" ht="13.5" thickBot="1">
      <c r="A18" s="28"/>
      <c r="B18" s="29"/>
      <c r="C18" s="30"/>
      <c r="D18" s="30"/>
      <c r="E18" s="30"/>
      <c r="F18" s="30"/>
      <c r="G18" s="31"/>
      <c r="H18" s="32"/>
    </row>
    <row r="19" spans="1:8" s="1" customFormat="1" ht="30" customHeight="1" thickBot="1">
      <c r="A19" s="33" t="s">
        <v>18</v>
      </c>
      <c r="B19" s="34">
        <f>SUM(B5:B17)</f>
        <v>1415400</v>
      </c>
      <c r="C19" s="34">
        <f aca="true" t="shared" si="0" ref="C19:H19">SUM(C5:C17)</f>
        <v>98850</v>
      </c>
      <c r="D19" s="34">
        <f t="shared" si="0"/>
        <v>482840</v>
      </c>
      <c r="E19" s="34">
        <f t="shared" si="0"/>
        <v>12525400</v>
      </c>
      <c r="F19" s="34">
        <f t="shared" si="0"/>
        <v>0</v>
      </c>
      <c r="G19" s="34">
        <f t="shared" si="0"/>
        <v>0</v>
      </c>
      <c r="H19" s="34">
        <f t="shared" si="0"/>
        <v>0</v>
      </c>
    </row>
    <row r="20" spans="1:8" s="1" customFormat="1" ht="28.5" customHeight="1" thickBot="1">
      <c r="A20" s="33" t="s">
        <v>54</v>
      </c>
      <c r="B20" s="140">
        <f>B19+C19+D19+E19+F19+G19+H19</f>
        <v>14522490</v>
      </c>
      <c r="C20" s="141"/>
      <c r="D20" s="141"/>
      <c r="E20" s="141"/>
      <c r="F20" s="141"/>
      <c r="G20" s="141"/>
      <c r="H20" s="142"/>
    </row>
    <row r="21" spans="1:8" ht="13.5" thickBot="1">
      <c r="A21" s="14"/>
      <c r="B21" s="14"/>
      <c r="C21" s="14"/>
      <c r="D21" s="15"/>
      <c r="E21" s="37"/>
      <c r="H21" s="18"/>
    </row>
    <row r="22" spans="1:8" ht="24" customHeight="1" thickBot="1">
      <c r="A22" s="94" t="s">
        <v>9</v>
      </c>
      <c r="B22" s="143" t="s">
        <v>55</v>
      </c>
      <c r="C22" s="144"/>
      <c r="D22" s="144"/>
      <c r="E22" s="144"/>
      <c r="F22" s="144"/>
      <c r="G22" s="144"/>
      <c r="H22" s="145"/>
    </row>
    <row r="23" spans="1:8" ht="90" thickBot="1">
      <c r="A23" s="95" t="s">
        <v>10</v>
      </c>
      <c r="B23" s="19" t="s">
        <v>11</v>
      </c>
      <c r="C23" s="20" t="s">
        <v>12</v>
      </c>
      <c r="D23" s="20" t="s">
        <v>13</v>
      </c>
      <c r="E23" s="20" t="s">
        <v>14</v>
      </c>
      <c r="F23" s="20" t="s">
        <v>15</v>
      </c>
      <c r="G23" s="20" t="s">
        <v>51</v>
      </c>
      <c r="H23" s="21" t="s">
        <v>17</v>
      </c>
    </row>
    <row r="24" spans="1:8" ht="12.75">
      <c r="A24" s="3">
        <v>63</v>
      </c>
      <c r="B24" s="4"/>
      <c r="C24" s="5"/>
      <c r="D24" s="6">
        <v>307840</v>
      </c>
      <c r="E24" s="7">
        <v>12525400</v>
      </c>
      <c r="F24" s="7"/>
      <c r="G24" s="8"/>
      <c r="H24" s="9"/>
    </row>
    <row r="25" spans="1:8" ht="12.75">
      <c r="A25" s="22">
        <v>64</v>
      </c>
      <c r="B25" s="110"/>
      <c r="C25" s="24">
        <v>98850</v>
      </c>
      <c r="D25" s="111"/>
      <c r="E25" s="112"/>
      <c r="F25" s="112"/>
      <c r="G25" s="113"/>
      <c r="H25" s="114"/>
    </row>
    <row r="26" spans="1:8" ht="12.75">
      <c r="A26" s="22">
        <v>65</v>
      </c>
      <c r="B26" s="110"/>
      <c r="C26" s="24"/>
      <c r="D26" s="111">
        <v>175000</v>
      </c>
      <c r="E26" s="112"/>
      <c r="F26" s="112"/>
      <c r="G26" s="113"/>
      <c r="H26" s="114"/>
    </row>
    <row r="27" spans="1:8" ht="12.75">
      <c r="A27" s="22">
        <v>66</v>
      </c>
      <c r="B27" s="23"/>
      <c r="C27" s="24"/>
      <c r="D27" s="24"/>
      <c r="E27" s="24"/>
      <c r="F27" s="24"/>
      <c r="G27" s="25"/>
      <c r="H27" s="26"/>
    </row>
    <row r="28" spans="1:8" ht="12.75">
      <c r="A28" s="22">
        <v>67</v>
      </c>
      <c r="B28" s="23">
        <v>1415400</v>
      </c>
      <c r="C28" s="24"/>
      <c r="D28" s="24"/>
      <c r="E28" s="24"/>
      <c r="F28" s="24"/>
      <c r="G28" s="25"/>
      <c r="H28" s="26"/>
    </row>
    <row r="29" spans="1:8" ht="12.75">
      <c r="A29" s="22">
        <v>92</v>
      </c>
      <c r="B29" s="23"/>
      <c r="C29" s="24"/>
      <c r="D29" s="24"/>
      <c r="E29" s="24"/>
      <c r="F29" s="24"/>
      <c r="G29" s="25"/>
      <c r="H29" s="26"/>
    </row>
    <row r="30" spans="1:8" ht="12.75">
      <c r="A30" s="22"/>
      <c r="B30" s="23"/>
      <c r="C30" s="24"/>
      <c r="D30" s="24"/>
      <c r="E30" s="24"/>
      <c r="F30" s="24"/>
      <c r="G30" s="25"/>
      <c r="H30" s="26"/>
    </row>
    <row r="31" spans="1:8" ht="12.75">
      <c r="A31" s="22"/>
      <c r="B31" s="23"/>
      <c r="C31" s="24"/>
      <c r="D31" s="24"/>
      <c r="E31" s="24"/>
      <c r="F31" s="24"/>
      <c r="G31" s="25"/>
      <c r="H31" s="26"/>
    </row>
    <row r="32" spans="1:8" ht="12.75">
      <c r="A32" s="22"/>
      <c r="B32" s="23"/>
      <c r="C32" s="24"/>
      <c r="D32" s="24"/>
      <c r="E32" s="24"/>
      <c r="F32" s="24"/>
      <c r="G32" s="25"/>
      <c r="H32" s="26"/>
    </row>
    <row r="33" spans="1:8" ht="13.5" thickBot="1">
      <c r="A33" s="27"/>
      <c r="B33" s="23"/>
      <c r="C33" s="24"/>
      <c r="D33" s="24"/>
      <c r="E33" s="24"/>
      <c r="F33" s="24"/>
      <c r="G33" s="25"/>
      <c r="H33" s="26"/>
    </row>
    <row r="34" spans="1:8" s="1" customFormat="1" ht="30" customHeight="1" thickBot="1">
      <c r="A34" s="33" t="s">
        <v>18</v>
      </c>
      <c r="B34" s="34">
        <f aca="true" t="shared" si="1" ref="B34:G34">SUM(B24:B33)</f>
        <v>1415400</v>
      </c>
      <c r="C34" s="34">
        <f t="shared" si="1"/>
        <v>98850</v>
      </c>
      <c r="D34" s="34">
        <f t="shared" si="1"/>
        <v>482840</v>
      </c>
      <c r="E34" s="34">
        <f t="shared" si="1"/>
        <v>12525400</v>
      </c>
      <c r="F34" s="34">
        <f t="shared" si="1"/>
        <v>0</v>
      </c>
      <c r="G34" s="34">
        <f t="shared" si="1"/>
        <v>0</v>
      </c>
      <c r="H34" s="36">
        <v>0</v>
      </c>
    </row>
    <row r="35" spans="1:8" s="1" customFormat="1" ht="28.5" customHeight="1" thickBot="1">
      <c r="A35" s="33" t="s">
        <v>57</v>
      </c>
      <c r="B35" s="140">
        <f>B34+C34+D34+E34+F34+G34+H34</f>
        <v>14522490</v>
      </c>
      <c r="C35" s="141"/>
      <c r="D35" s="141"/>
      <c r="E35" s="141"/>
      <c r="F35" s="141"/>
      <c r="G35" s="141"/>
      <c r="H35" s="142"/>
    </row>
    <row r="36" spans="4:5" ht="13.5" thickBot="1">
      <c r="D36" s="39"/>
      <c r="E36" s="40"/>
    </row>
    <row r="37" spans="1:8" ht="26.25" thickBot="1">
      <c r="A37" s="94" t="s">
        <v>9</v>
      </c>
      <c r="B37" s="143" t="s">
        <v>65</v>
      </c>
      <c r="C37" s="144"/>
      <c r="D37" s="144"/>
      <c r="E37" s="144"/>
      <c r="F37" s="144"/>
      <c r="G37" s="144"/>
      <c r="H37" s="145"/>
    </row>
    <row r="38" spans="1:8" ht="90" thickBot="1">
      <c r="A38" s="95" t="s">
        <v>10</v>
      </c>
      <c r="B38" s="19" t="s">
        <v>11</v>
      </c>
      <c r="C38" s="20" t="s">
        <v>12</v>
      </c>
      <c r="D38" s="20" t="s">
        <v>13</v>
      </c>
      <c r="E38" s="20" t="s">
        <v>14</v>
      </c>
      <c r="F38" s="20" t="s">
        <v>15</v>
      </c>
      <c r="G38" s="20" t="s">
        <v>51</v>
      </c>
      <c r="H38" s="21" t="s">
        <v>17</v>
      </c>
    </row>
    <row r="39" spans="1:8" ht="12.75">
      <c r="A39" s="3">
        <v>63</v>
      </c>
      <c r="B39" s="4"/>
      <c r="C39" s="5"/>
      <c r="D39" s="6">
        <v>307840</v>
      </c>
      <c r="E39" s="7">
        <v>12525400</v>
      </c>
      <c r="F39" s="7"/>
      <c r="G39" s="8"/>
      <c r="H39" s="9"/>
    </row>
    <row r="40" spans="1:8" ht="12.75">
      <c r="A40" s="22">
        <v>64</v>
      </c>
      <c r="B40" s="110"/>
      <c r="C40" s="24">
        <v>98850</v>
      </c>
      <c r="D40" s="111"/>
      <c r="E40" s="112"/>
      <c r="F40" s="112"/>
      <c r="G40" s="25"/>
      <c r="H40" s="26"/>
    </row>
    <row r="41" spans="1:8" ht="12.75">
      <c r="A41" s="22">
        <v>65</v>
      </c>
      <c r="B41" s="110"/>
      <c r="C41" s="24"/>
      <c r="D41" s="111">
        <v>175000</v>
      </c>
      <c r="E41" s="112"/>
      <c r="F41" s="112"/>
      <c r="G41" s="25"/>
      <c r="H41" s="26"/>
    </row>
    <row r="42" spans="1:8" ht="12.75">
      <c r="A42" s="22">
        <v>66</v>
      </c>
      <c r="B42" s="23"/>
      <c r="C42" s="24"/>
      <c r="D42" s="24"/>
      <c r="E42" s="24"/>
      <c r="F42" s="24"/>
      <c r="G42" s="25"/>
      <c r="H42" s="26"/>
    </row>
    <row r="43" spans="1:8" ht="12.75">
      <c r="A43" s="22">
        <v>67</v>
      </c>
      <c r="B43" s="23">
        <v>1415400</v>
      </c>
      <c r="C43" s="24"/>
      <c r="D43" s="24"/>
      <c r="E43" s="24"/>
      <c r="F43" s="24"/>
      <c r="G43" s="25"/>
      <c r="H43" s="26"/>
    </row>
    <row r="44" spans="1:8" ht="13.5" customHeight="1">
      <c r="A44" s="22">
        <v>92</v>
      </c>
      <c r="B44" s="23"/>
      <c r="C44" s="24"/>
      <c r="D44" s="24"/>
      <c r="E44" s="24"/>
      <c r="F44" s="24"/>
      <c r="G44" s="25"/>
      <c r="H44" s="26"/>
    </row>
    <row r="45" spans="1:8" ht="13.5" customHeight="1">
      <c r="A45" s="22"/>
      <c r="B45" s="23"/>
      <c r="C45" s="24"/>
      <c r="D45" s="24"/>
      <c r="E45" s="24"/>
      <c r="F45" s="24"/>
      <c r="G45" s="25"/>
      <c r="H45" s="26"/>
    </row>
    <row r="46" spans="1:8" ht="13.5" customHeight="1" thickBot="1">
      <c r="A46" s="27"/>
      <c r="B46" s="23"/>
      <c r="C46" s="24"/>
      <c r="D46" s="24"/>
      <c r="E46" s="24"/>
      <c r="F46" s="24"/>
      <c r="G46" s="25"/>
      <c r="H46" s="26"/>
    </row>
    <row r="47" spans="1:8" s="1" customFormat="1" ht="30" customHeight="1" thickBot="1">
      <c r="A47" s="33" t="s">
        <v>18</v>
      </c>
      <c r="B47" s="34">
        <f>SUM(B39:B46)</f>
        <v>1415400</v>
      </c>
      <c r="C47" s="34">
        <f>SUM(C39:C46)</f>
        <v>98850</v>
      </c>
      <c r="D47" s="34">
        <f>SUM(D39:D46)</f>
        <v>482840</v>
      </c>
      <c r="E47" s="34">
        <f>SUM(E39:E46)</f>
        <v>12525400</v>
      </c>
      <c r="F47" s="34">
        <f>SUM(F39:F46)</f>
        <v>0</v>
      </c>
      <c r="G47" s="35">
        <v>0</v>
      </c>
      <c r="H47" s="36">
        <v>0</v>
      </c>
    </row>
    <row r="48" spans="1:8" s="1" customFormat="1" ht="28.5" customHeight="1" thickBot="1">
      <c r="A48" s="33" t="s">
        <v>66</v>
      </c>
      <c r="B48" s="140">
        <f>B47+C47+D47+E47+F47+G47+H47</f>
        <v>14522490</v>
      </c>
      <c r="C48" s="141"/>
      <c r="D48" s="141"/>
      <c r="E48" s="141"/>
      <c r="F48" s="141"/>
      <c r="G48" s="141"/>
      <c r="H48" s="142"/>
    </row>
    <row r="49" spans="3:5" ht="13.5" customHeight="1">
      <c r="C49" s="41"/>
      <c r="D49" s="39"/>
      <c r="E49" s="42"/>
    </row>
    <row r="50" spans="3:5" ht="13.5" customHeight="1">
      <c r="C50" s="41"/>
      <c r="D50" s="43"/>
      <c r="E50" s="44"/>
    </row>
    <row r="51" spans="4:5" ht="13.5" customHeight="1">
      <c r="D51" s="45"/>
      <c r="E51" s="46"/>
    </row>
    <row r="52" spans="4:5" ht="13.5" customHeight="1">
      <c r="D52" s="47"/>
      <c r="E52" s="48"/>
    </row>
    <row r="53" spans="4:5" ht="13.5" customHeight="1">
      <c r="D53" s="39"/>
      <c r="E53" s="40"/>
    </row>
    <row r="54" spans="3:5" ht="28.5" customHeight="1">
      <c r="C54" s="41"/>
      <c r="D54" s="39"/>
      <c r="E54" s="49"/>
    </row>
    <row r="55" spans="3:5" ht="13.5" customHeight="1">
      <c r="C55" s="41"/>
      <c r="D55" s="39"/>
      <c r="E55" s="44"/>
    </row>
    <row r="56" spans="4:5" ht="13.5" customHeight="1">
      <c r="D56" s="39"/>
      <c r="E56" s="40"/>
    </row>
    <row r="57" spans="4:5" ht="13.5" customHeight="1">
      <c r="D57" s="39"/>
      <c r="E57" s="48"/>
    </row>
    <row r="58" spans="4:5" ht="13.5" customHeight="1">
      <c r="D58" s="39"/>
      <c r="E58" s="40"/>
    </row>
    <row r="59" spans="4:5" ht="22.5" customHeight="1">
      <c r="D59" s="39"/>
      <c r="E59" s="50"/>
    </row>
    <row r="60" spans="4:5" ht="13.5" customHeight="1">
      <c r="D60" s="45"/>
      <c r="E60" s="46"/>
    </row>
    <row r="61" spans="2:5" ht="13.5" customHeight="1">
      <c r="B61" s="41"/>
      <c r="D61" s="45"/>
      <c r="E61" s="51"/>
    </row>
    <row r="62" spans="3:5" ht="13.5" customHeight="1">
      <c r="C62" s="41"/>
      <c r="D62" s="45"/>
      <c r="E62" s="52"/>
    </row>
    <row r="63" spans="3:5" ht="13.5" customHeight="1">
      <c r="C63" s="41"/>
      <c r="D63" s="47"/>
      <c r="E63" s="44"/>
    </row>
    <row r="64" spans="4:5" ht="13.5" customHeight="1">
      <c r="D64" s="39"/>
      <c r="E64" s="40"/>
    </row>
    <row r="65" spans="2:5" ht="13.5" customHeight="1">
      <c r="B65" s="41"/>
      <c r="D65" s="39"/>
      <c r="E65" s="42"/>
    </row>
    <row r="66" spans="3:5" ht="13.5" customHeight="1">
      <c r="C66" s="41"/>
      <c r="D66" s="39"/>
      <c r="E66" s="51"/>
    </row>
    <row r="67" spans="3:5" ht="13.5" customHeight="1">
      <c r="C67" s="41"/>
      <c r="D67" s="47"/>
      <c r="E67" s="44"/>
    </row>
    <row r="68" spans="4:5" ht="13.5" customHeight="1">
      <c r="D68" s="45"/>
      <c r="E68" s="40"/>
    </row>
    <row r="69" spans="3:5" ht="13.5" customHeight="1">
      <c r="C69" s="41"/>
      <c r="D69" s="45"/>
      <c r="E69" s="51"/>
    </row>
    <row r="70" spans="4:5" ht="22.5" customHeight="1">
      <c r="D70" s="47"/>
      <c r="E70" s="50"/>
    </row>
    <row r="71" spans="4:5" ht="13.5" customHeight="1">
      <c r="D71" s="39"/>
      <c r="E71" s="40"/>
    </row>
    <row r="72" spans="4:5" ht="13.5" customHeight="1">
      <c r="D72" s="47"/>
      <c r="E72" s="44"/>
    </row>
    <row r="73" spans="4:5" ht="13.5" customHeight="1">
      <c r="D73" s="39"/>
      <c r="E73" s="40"/>
    </row>
    <row r="74" spans="4:5" ht="13.5" customHeight="1">
      <c r="D74" s="39"/>
      <c r="E74" s="40"/>
    </row>
    <row r="75" spans="1:5" ht="13.5" customHeight="1">
      <c r="A75" s="41"/>
      <c r="D75" s="53"/>
      <c r="E75" s="51"/>
    </row>
    <row r="76" spans="2:5" ht="13.5" customHeight="1">
      <c r="B76" s="41"/>
      <c r="C76" s="41"/>
      <c r="D76" s="54"/>
      <c r="E76" s="51"/>
    </row>
    <row r="77" spans="2:5" ht="13.5" customHeight="1">
      <c r="B77" s="41"/>
      <c r="C77" s="41"/>
      <c r="D77" s="54"/>
      <c r="E77" s="42"/>
    </row>
    <row r="78" spans="2:5" ht="13.5" customHeight="1">
      <c r="B78" s="41"/>
      <c r="C78" s="41"/>
      <c r="D78" s="47"/>
      <c r="E78" s="48"/>
    </row>
    <row r="79" spans="4:5" ht="12.75">
      <c r="D79" s="39"/>
      <c r="E79" s="40"/>
    </row>
    <row r="80" spans="2:5" ht="12.75">
      <c r="B80" s="41"/>
      <c r="D80" s="39"/>
      <c r="E80" s="51"/>
    </row>
    <row r="81" spans="3:5" ht="12.75">
      <c r="C81" s="41"/>
      <c r="D81" s="39"/>
      <c r="E81" s="42"/>
    </row>
    <row r="82" spans="3:5" ht="12.75">
      <c r="C82" s="41"/>
      <c r="D82" s="47"/>
      <c r="E82" s="44"/>
    </row>
    <row r="83" spans="4:5" ht="12.75">
      <c r="D83" s="39"/>
      <c r="E83" s="40"/>
    </row>
    <row r="84" spans="4:5" ht="12.75">
      <c r="D84" s="39"/>
      <c r="E84" s="40"/>
    </row>
    <row r="85" spans="4:5" ht="12.75">
      <c r="D85" s="55"/>
      <c r="E85" s="56"/>
    </row>
    <row r="86" spans="4:5" ht="12.75">
      <c r="D86" s="39"/>
      <c r="E86" s="40"/>
    </row>
    <row r="87" spans="4:5" ht="12.75">
      <c r="D87" s="39"/>
      <c r="E87" s="40"/>
    </row>
    <row r="88" spans="4:5" ht="12.75">
      <c r="D88" s="39"/>
      <c r="E88" s="40"/>
    </row>
    <row r="89" spans="4:5" ht="12.75">
      <c r="D89" s="47"/>
      <c r="E89" s="44"/>
    </row>
    <row r="90" spans="4:5" ht="12.75">
      <c r="D90" s="39"/>
      <c r="E90" s="40"/>
    </row>
    <row r="91" spans="4:5" ht="12.75">
      <c r="D91" s="47"/>
      <c r="E91" s="44"/>
    </row>
    <row r="92" spans="4:5" ht="12.75">
      <c r="D92" s="39"/>
      <c r="E92" s="40"/>
    </row>
    <row r="93" spans="4:5" ht="12.75">
      <c r="D93" s="39"/>
      <c r="E93" s="40"/>
    </row>
    <row r="94" spans="4:5" ht="12.75">
      <c r="D94" s="39"/>
      <c r="E94" s="40"/>
    </row>
    <row r="95" spans="4:5" ht="12.75">
      <c r="D95" s="39"/>
      <c r="E95" s="40"/>
    </row>
    <row r="96" spans="1:5" ht="28.5" customHeight="1">
      <c r="A96" s="57"/>
      <c r="B96" s="57"/>
      <c r="C96" s="57"/>
      <c r="D96" s="58"/>
      <c r="E96" s="59"/>
    </row>
    <row r="97" spans="3:5" ht="12.75">
      <c r="C97" s="41"/>
      <c r="D97" s="39"/>
      <c r="E97" s="42"/>
    </row>
    <row r="98" spans="4:5" ht="12.75">
      <c r="D98" s="60"/>
      <c r="E98" s="61"/>
    </row>
    <row r="99" spans="4:5" ht="12.75">
      <c r="D99" s="39"/>
      <c r="E99" s="40"/>
    </row>
    <row r="100" spans="4:5" ht="12.75">
      <c r="D100" s="55"/>
      <c r="E100" s="56"/>
    </row>
    <row r="101" spans="4:5" ht="12.75">
      <c r="D101" s="55"/>
      <c r="E101" s="56"/>
    </row>
    <row r="102" spans="4:5" ht="12.75">
      <c r="D102" s="39"/>
      <c r="E102" s="40"/>
    </row>
    <row r="103" spans="4:5" ht="12.75">
      <c r="D103" s="47"/>
      <c r="E103" s="44"/>
    </row>
    <row r="104" spans="4:5" ht="12.75">
      <c r="D104" s="39"/>
      <c r="E104" s="40"/>
    </row>
    <row r="105" spans="4:5" ht="12.75">
      <c r="D105" s="39"/>
      <c r="E105" s="40"/>
    </row>
    <row r="106" spans="4:5" ht="12.75">
      <c r="D106" s="47"/>
      <c r="E106" s="44"/>
    </row>
    <row r="107" spans="4:5" ht="12.75">
      <c r="D107" s="39"/>
      <c r="E107" s="40"/>
    </row>
    <row r="108" spans="4:5" ht="12.75">
      <c r="D108" s="55"/>
      <c r="E108" s="56"/>
    </row>
    <row r="109" spans="4:5" ht="12.75">
      <c r="D109" s="47"/>
      <c r="E109" s="61"/>
    </row>
    <row r="110" spans="4:5" ht="12.75">
      <c r="D110" s="45"/>
      <c r="E110" s="56"/>
    </row>
    <row r="111" spans="4:5" ht="12.75">
      <c r="D111" s="47"/>
      <c r="E111" s="44"/>
    </row>
    <row r="112" spans="4:5" ht="12.75">
      <c r="D112" s="39"/>
      <c r="E112" s="40"/>
    </row>
    <row r="113" spans="3:5" ht="12.75">
      <c r="C113" s="41"/>
      <c r="D113" s="39"/>
      <c r="E113" s="42"/>
    </row>
    <row r="114" spans="4:5" ht="12.75">
      <c r="D114" s="45"/>
      <c r="E114" s="44"/>
    </row>
    <row r="115" spans="4:5" ht="12.75">
      <c r="D115" s="45"/>
      <c r="E115" s="56"/>
    </row>
    <row r="116" spans="3:5" ht="12.75">
      <c r="C116" s="41"/>
      <c r="D116" s="45"/>
      <c r="E116" s="62"/>
    </row>
    <row r="117" spans="3:5" ht="12.75">
      <c r="C117" s="41"/>
      <c r="D117" s="47"/>
      <c r="E117" s="48"/>
    </row>
    <row r="118" spans="4:5" ht="12.75">
      <c r="D118" s="39"/>
      <c r="E118" s="40"/>
    </row>
    <row r="119" spans="4:5" ht="12.75">
      <c r="D119" s="60"/>
      <c r="E119" s="63"/>
    </row>
    <row r="120" spans="4:5" ht="11.25" customHeight="1">
      <c r="D120" s="55"/>
      <c r="E120" s="56"/>
    </row>
    <row r="121" spans="2:5" ht="24" customHeight="1">
      <c r="B121" s="41"/>
      <c r="D121" s="55"/>
      <c r="E121" s="64"/>
    </row>
    <row r="122" spans="3:5" ht="15" customHeight="1">
      <c r="C122" s="41"/>
      <c r="D122" s="55"/>
      <c r="E122" s="64"/>
    </row>
    <row r="123" spans="4:5" ht="11.25" customHeight="1">
      <c r="D123" s="60"/>
      <c r="E123" s="61"/>
    </row>
    <row r="124" spans="4:5" ht="12.75">
      <c r="D124" s="55"/>
      <c r="E124" s="56"/>
    </row>
    <row r="125" spans="2:5" ht="13.5" customHeight="1">
      <c r="B125" s="41"/>
      <c r="D125" s="55"/>
      <c r="E125" s="65"/>
    </row>
    <row r="126" spans="3:5" ht="12.75" customHeight="1">
      <c r="C126" s="41"/>
      <c r="D126" s="55"/>
      <c r="E126" s="42"/>
    </row>
    <row r="127" spans="3:5" ht="12.75" customHeight="1">
      <c r="C127" s="41"/>
      <c r="D127" s="47"/>
      <c r="E127" s="48"/>
    </row>
    <row r="128" spans="4:5" ht="12.75">
      <c r="D128" s="39"/>
      <c r="E128" s="40"/>
    </row>
    <row r="129" spans="3:5" ht="12.75">
      <c r="C129" s="41"/>
      <c r="D129" s="39"/>
      <c r="E129" s="62"/>
    </row>
    <row r="130" spans="4:5" ht="12.75">
      <c r="D130" s="60"/>
      <c r="E130" s="61"/>
    </row>
    <row r="131" spans="4:5" ht="12.75">
      <c r="D131" s="55"/>
      <c r="E131" s="56"/>
    </row>
    <row r="132" spans="4:5" ht="12.75">
      <c r="D132" s="39"/>
      <c r="E132" s="40"/>
    </row>
    <row r="133" spans="1:5" ht="19.5" customHeight="1">
      <c r="A133" s="66"/>
      <c r="B133" s="14"/>
      <c r="C133" s="14"/>
      <c r="D133" s="14"/>
      <c r="E133" s="51"/>
    </row>
    <row r="134" spans="1:5" ht="15" customHeight="1">
      <c r="A134" s="41"/>
      <c r="D134" s="53"/>
      <c r="E134" s="51"/>
    </row>
    <row r="135" spans="1:5" ht="12.75">
      <c r="A135" s="41"/>
      <c r="B135" s="41"/>
      <c r="D135" s="53"/>
      <c r="E135" s="42"/>
    </row>
    <row r="136" spans="3:5" ht="12.75">
      <c r="C136" s="41"/>
      <c r="D136" s="39"/>
      <c r="E136" s="51"/>
    </row>
    <row r="137" spans="4:5" ht="12.75">
      <c r="D137" s="43"/>
      <c r="E137" s="44"/>
    </row>
    <row r="138" spans="2:5" ht="12.75">
      <c r="B138" s="41"/>
      <c r="D138" s="39"/>
      <c r="E138" s="42"/>
    </row>
    <row r="139" spans="3:5" ht="12.75">
      <c r="C139" s="41"/>
      <c r="D139" s="39"/>
      <c r="E139" s="42"/>
    </row>
    <row r="140" spans="4:5" ht="12.75">
      <c r="D140" s="47"/>
      <c r="E140" s="48"/>
    </row>
    <row r="141" spans="3:5" ht="22.5" customHeight="1">
      <c r="C141" s="41"/>
      <c r="D141" s="39"/>
      <c r="E141" s="49"/>
    </row>
    <row r="142" spans="4:5" ht="12.75">
      <c r="D142" s="39"/>
      <c r="E142" s="48"/>
    </row>
    <row r="143" spans="2:5" ht="12.75">
      <c r="B143" s="41"/>
      <c r="D143" s="45"/>
      <c r="E143" s="51"/>
    </row>
    <row r="144" spans="3:5" ht="12.75">
      <c r="C144" s="41"/>
      <c r="D144" s="45"/>
      <c r="E144" s="52"/>
    </row>
    <row r="145" spans="4:5" ht="12.75">
      <c r="D145" s="47"/>
      <c r="E145" s="44"/>
    </row>
    <row r="146" spans="1:5" ht="13.5" customHeight="1">
      <c r="A146" s="41"/>
      <c r="D146" s="53"/>
      <c r="E146" s="51"/>
    </row>
    <row r="147" spans="2:5" ht="13.5" customHeight="1">
      <c r="B147" s="41"/>
      <c r="D147" s="39"/>
      <c r="E147" s="51"/>
    </row>
    <row r="148" spans="3:5" ht="13.5" customHeight="1">
      <c r="C148" s="41"/>
      <c r="D148" s="39"/>
      <c r="E148" s="42"/>
    </row>
    <row r="149" spans="3:5" ht="12.75">
      <c r="C149" s="41"/>
      <c r="D149" s="47"/>
      <c r="E149" s="44"/>
    </row>
    <row r="150" spans="3:5" ht="12.75">
      <c r="C150" s="41"/>
      <c r="D150" s="39"/>
      <c r="E150" s="42"/>
    </row>
    <row r="151" spans="4:5" ht="12.75">
      <c r="D151" s="60"/>
      <c r="E151" s="61"/>
    </row>
    <row r="152" spans="3:5" ht="12.75">
      <c r="C152" s="41"/>
      <c r="D152" s="45"/>
      <c r="E152" s="62"/>
    </row>
    <row r="153" spans="3:5" ht="12.75">
      <c r="C153" s="41"/>
      <c r="D153" s="47"/>
      <c r="E153" s="48"/>
    </row>
    <row r="154" spans="4:5" ht="12.75">
      <c r="D154" s="60"/>
      <c r="E154" s="67"/>
    </row>
    <row r="155" spans="2:5" ht="12.75">
      <c r="B155" s="41"/>
      <c r="D155" s="55"/>
      <c r="E155" s="65"/>
    </row>
    <row r="156" spans="3:5" ht="12.75">
      <c r="C156" s="41"/>
      <c r="D156" s="55"/>
      <c r="E156" s="42"/>
    </row>
    <row r="157" spans="3:5" ht="12.75">
      <c r="C157" s="41"/>
      <c r="D157" s="47"/>
      <c r="E157" s="48"/>
    </row>
    <row r="158" spans="3:5" ht="12.75">
      <c r="C158" s="41"/>
      <c r="D158" s="47"/>
      <c r="E158" s="48"/>
    </row>
    <row r="159" spans="4:5" ht="12.75">
      <c r="D159" s="39"/>
      <c r="E159" s="40"/>
    </row>
    <row r="160" spans="1:5" s="68" customFormat="1" ht="18" customHeight="1">
      <c r="A160" s="146"/>
      <c r="B160" s="147"/>
      <c r="C160" s="147"/>
      <c r="D160" s="147"/>
      <c r="E160" s="147"/>
    </row>
    <row r="161" spans="1:5" ht="28.5" customHeight="1">
      <c r="A161" s="57"/>
      <c r="B161" s="57"/>
      <c r="C161" s="57"/>
      <c r="D161" s="58"/>
      <c r="E161" s="59"/>
    </row>
    <row r="163" spans="1:5" ht="15.75">
      <c r="A163" s="70"/>
      <c r="B163" s="41"/>
      <c r="C163" s="41"/>
      <c r="D163" s="71"/>
      <c r="E163" s="13"/>
    </row>
    <row r="164" spans="1:5" ht="12.75">
      <c r="A164" s="41"/>
      <c r="B164" s="41"/>
      <c r="C164" s="41"/>
      <c r="D164" s="71"/>
      <c r="E164" s="13"/>
    </row>
    <row r="165" spans="1:5" ht="17.25" customHeight="1">
      <c r="A165" s="41"/>
      <c r="B165" s="41"/>
      <c r="C165" s="41"/>
      <c r="D165" s="71"/>
      <c r="E165" s="13"/>
    </row>
    <row r="166" spans="1:5" ht="13.5" customHeight="1">
      <c r="A166" s="41"/>
      <c r="B166" s="41"/>
      <c r="C166" s="41"/>
      <c r="D166" s="71"/>
      <c r="E166" s="13"/>
    </row>
    <row r="167" spans="1:5" ht="12.75">
      <c r="A167" s="41"/>
      <c r="B167" s="41"/>
      <c r="C167" s="41"/>
      <c r="D167" s="71"/>
      <c r="E167" s="13"/>
    </row>
    <row r="168" spans="1:3" ht="12.75">
      <c r="A168" s="41"/>
      <c r="B168" s="41"/>
      <c r="C168" s="41"/>
    </row>
    <row r="169" spans="1:5" ht="12.75">
      <c r="A169" s="41"/>
      <c r="B169" s="41"/>
      <c r="C169" s="41"/>
      <c r="D169" s="71"/>
      <c r="E169" s="13"/>
    </row>
    <row r="170" spans="1:5" ht="12.75">
      <c r="A170" s="41"/>
      <c r="B170" s="41"/>
      <c r="C170" s="41"/>
      <c r="D170" s="71"/>
      <c r="E170" s="72"/>
    </row>
    <row r="171" spans="1:5" ht="12.75">
      <c r="A171" s="41"/>
      <c r="B171" s="41"/>
      <c r="C171" s="41"/>
      <c r="D171" s="71"/>
      <c r="E171" s="13"/>
    </row>
    <row r="172" spans="1:5" ht="22.5" customHeight="1">
      <c r="A172" s="41"/>
      <c r="B172" s="41"/>
      <c r="C172" s="41"/>
      <c r="D172" s="71"/>
      <c r="E172" s="49"/>
    </row>
    <row r="173" spans="4:5" ht="22.5" customHeight="1">
      <c r="D173" s="47"/>
      <c r="E173" s="50"/>
    </row>
  </sheetData>
  <sheetProtection/>
  <mergeCells count="8">
    <mergeCell ref="A1:H1"/>
    <mergeCell ref="B20:H20"/>
    <mergeCell ref="B22:H22"/>
    <mergeCell ref="B35:H35"/>
    <mergeCell ref="B37:H37"/>
    <mergeCell ref="A160:E160"/>
    <mergeCell ref="B3:H3"/>
    <mergeCell ref="B48:H4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2" horizontalDpi="600" verticalDpi="600" orientation="landscape" paperSize="9" scale="87" r:id="rId2"/>
  <headerFooter alignWithMargins="0">
    <oddFooter>&amp;R&amp;P</oddFooter>
  </headerFooter>
  <rowBreaks count="3" manualBreakCount="3">
    <brk id="21" max="7" man="1"/>
    <brk id="94" max="9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9"/>
  <sheetViews>
    <sheetView tabSelected="1" zoomScalePageLayoutView="0" workbookViewId="0" topLeftCell="A1">
      <pane xSplit="6" ySplit="8" topLeftCell="G1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L7" sqref="L7"/>
    </sheetView>
  </sheetViews>
  <sheetFormatPr defaultColWidth="11.421875" defaultRowHeight="12.75"/>
  <cols>
    <col min="1" max="1" width="11.421875" style="87" bestFit="1" customWidth="1"/>
    <col min="2" max="2" width="34.421875" style="9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1.7109375" style="2" bestFit="1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8" t="s">
        <v>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13" customFormat="1" ht="67.5">
      <c r="A2" s="11" t="s">
        <v>20</v>
      </c>
      <c r="B2" s="11" t="s">
        <v>21</v>
      </c>
      <c r="C2" s="12" t="s">
        <v>67</v>
      </c>
      <c r="D2" s="91" t="s">
        <v>11</v>
      </c>
      <c r="E2" s="91" t="s">
        <v>12</v>
      </c>
      <c r="F2" s="91" t="s">
        <v>13</v>
      </c>
      <c r="G2" s="91" t="s">
        <v>14</v>
      </c>
      <c r="H2" s="91" t="s">
        <v>22</v>
      </c>
      <c r="I2" s="91" t="s">
        <v>16</v>
      </c>
      <c r="J2" s="91" t="s">
        <v>17</v>
      </c>
      <c r="K2" s="12" t="s">
        <v>56</v>
      </c>
      <c r="L2" s="12" t="s">
        <v>68</v>
      </c>
    </row>
    <row r="3" spans="1:12" ht="12.75">
      <c r="A3" s="86"/>
      <c r="B3" s="16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13" customFormat="1" ht="12.75">
      <c r="A4" s="86"/>
      <c r="B4" s="88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2.75">
      <c r="A5" s="86"/>
      <c r="B5" s="16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13" customFormat="1" ht="12.75">
      <c r="A6" s="86"/>
      <c r="B6" s="89" t="s">
        <v>72</v>
      </c>
      <c r="C6" s="65">
        <f>SUM(D6:J6)</f>
        <v>14522490</v>
      </c>
      <c r="D6" s="65">
        <f>SUM(D7:D132)</f>
        <v>1415400</v>
      </c>
      <c r="E6" s="65">
        <f aca="true" t="shared" si="0" ref="E6:J6">SUM(E7:E132)</f>
        <v>98850</v>
      </c>
      <c r="F6" s="65">
        <f t="shared" si="0"/>
        <v>482840</v>
      </c>
      <c r="G6" s="65">
        <f t="shared" si="0"/>
        <v>12525400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v>14522490</v>
      </c>
      <c r="L6" s="65">
        <v>14522490</v>
      </c>
    </row>
    <row r="7" spans="1:12" s="13" customFormat="1" ht="12.75" customHeight="1">
      <c r="A7" s="97" t="s">
        <v>46</v>
      </c>
      <c r="B7" s="89" t="s">
        <v>71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s="13" customFormat="1" ht="12.75">
      <c r="A8" s="86">
        <v>3</v>
      </c>
      <c r="B8" s="89" t="s">
        <v>23</v>
      </c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s="13" customFormat="1" ht="12.75">
      <c r="A9" s="86">
        <v>31</v>
      </c>
      <c r="B9" s="89" t="s">
        <v>24</v>
      </c>
      <c r="C9" s="65">
        <f>SUM(C10:C12)</f>
        <v>12512400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ht="12.75">
      <c r="A10" s="85">
        <v>311</v>
      </c>
      <c r="B10" s="16" t="s">
        <v>25</v>
      </c>
      <c r="C10" s="63">
        <f>SUM(D10:J10)</f>
        <v>10500000</v>
      </c>
      <c r="D10" s="63"/>
      <c r="E10" s="63"/>
      <c r="F10" s="63"/>
      <c r="G10" s="63">
        <v>10500000</v>
      </c>
      <c r="H10" s="63"/>
      <c r="I10" s="63"/>
      <c r="J10" s="63"/>
      <c r="K10" s="63">
        <f>C10</f>
        <v>10500000</v>
      </c>
      <c r="L10" s="63">
        <f>K10</f>
        <v>10500000</v>
      </c>
    </row>
    <row r="11" spans="1:12" ht="12.75">
      <c r="A11" s="85">
        <v>312</v>
      </c>
      <c r="B11" s="16" t="s">
        <v>26</v>
      </c>
      <c r="C11" s="63">
        <f aca="true" t="shared" si="1" ref="C11:C20">SUM(D11:J11)</f>
        <v>0</v>
      </c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12.75">
      <c r="A12" s="85">
        <v>313</v>
      </c>
      <c r="B12" s="16" t="s">
        <v>27</v>
      </c>
      <c r="C12" s="63">
        <f t="shared" si="1"/>
        <v>2012400</v>
      </c>
      <c r="D12" s="63"/>
      <c r="E12" s="63"/>
      <c r="F12" s="63"/>
      <c r="G12" s="63">
        <v>2012400</v>
      </c>
      <c r="H12" s="63"/>
      <c r="I12" s="63"/>
      <c r="J12" s="63"/>
      <c r="K12" s="63">
        <f>C12</f>
        <v>2012400</v>
      </c>
      <c r="L12" s="63">
        <f>K12</f>
        <v>2012400</v>
      </c>
    </row>
    <row r="13" spans="1:12" s="13" customFormat="1" ht="12.75">
      <c r="A13" s="86">
        <v>32</v>
      </c>
      <c r="B13" s="89" t="s">
        <v>28</v>
      </c>
      <c r="C13" s="63">
        <f>SUM(C14:C18)</f>
        <v>1585400</v>
      </c>
      <c r="D13" s="65"/>
      <c r="E13" s="65"/>
      <c r="F13" s="65"/>
      <c r="G13" s="65"/>
      <c r="H13" s="65"/>
      <c r="I13" s="65"/>
      <c r="J13" s="65"/>
      <c r="K13" s="63">
        <f>C13</f>
        <v>1585400</v>
      </c>
      <c r="L13" s="63">
        <f>K13</f>
        <v>1585400</v>
      </c>
    </row>
    <row r="14" spans="1:12" ht="12.75">
      <c r="A14" s="85">
        <v>321</v>
      </c>
      <c r="B14" s="16" t="s">
        <v>29</v>
      </c>
      <c r="C14" s="63">
        <f t="shared" si="1"/>
        <v>86000</v>
      </c>
      <c r="D14" s="63">
        <v>86000</v>
      </c>
      <c r="E14" s="63"/>
      <c r="F14" s="63"/>
      <c r="G14" s="63"/>
      <c r="H14" s="63"/>
      <c r="I14" s="63"/>
      <c r="J14" s="63"/>
      <c r="K14" s="63">
        <f>C14</f>
        <v>86000</v>
      </c>
      <c r="L14" s="63">
        <f>K14</f>
        <v>86000</v>
      </c>
    </row>
    <row r="15" spans="1:12" ht="12.75">
      <c r="A15" s="85">
        <v>322</v>
      </c>
      <c r="B15" s="16" t="s">
        <v>30</v>
      </c>
      <c r="C15" s="63">
        <f t="shared" si="1"/>
        <v>1101200</v>
      </c>
      <c r="D15" s="63">
        <f>1131200-205000</f>
        <v>926200</v>
      </c>
      <c r="E15" s="63"/>
      <c r="F15" s="63">
        <v>175000</v>
      </c>
      <c r="G15" s="63"/>
      <c r="H15" s="63"/>
      <c r="I15" s="63"/>
      <c r="J15" s="63"/>
      <c r="K15" s="63">
        <f>C15</f>
        <v>1101200</v>
      </c>
      <c r="L15" s="63">
        <f>K15</f>
        <v>1101200</v>
      </c>
    </row>
    <row r="16" spans="1:12" ht="12.75">
      <c r="A16" s="85">
        <v>323</v>
      </c>
      <c r="B16" s="16" t="s">
        <v>31</v>
      </c>
      <c r="C16" s="63">
        <f t="shared" si="1"/>
        <v>356900</v>
      </c>
      <c r="D16" s="63">
        <v>356900</v>
      </c>
      <c r="E16" s="63"/>
      <c r="F16" s="63"/>
      <c r="G16" s="63"/>
      <c r="H16" s="63"/>
      <c r="I16" s="63"/>
      <c r="J16" s="63"/>
      <c r="K16" s="63">
        <f>C16</f>
        <v>356900</v>
      </c>
      <c r="L16" s="63">
        <f>K16</f>
        <v>356900</v>
      </c>
    </row>
    <row r="17" spans="1:12" ht="25.5">
      <c r="A17" s="85">
        <v>324</v>
      </c>
      <c r="B17" s="16" t="s">
        <v>75</v>
      </c>
      <c r="C17" s="63"/>
      <c r="D17" s="63"/>
      <c r="E17" s="63"/>
      <c r="F17" s="63">
        <v>3500</v>
      </c>
      <c r="G17" s="63">
        <v>7000</v>
      </c>
      <c r="H17" s="63"/>
      <c r="I17" s="63"/>
      <c r="J17" s="63"/>
      <c r="K17" s="63"/>
      <c r="L17" s="63"/>
    </row>
    <row r="18" spans="1:12" ht="12.75">
      <c r="A18" s="85">
        <v>329</v>
      </c>
      <c r="B18" s="16" t="s">
        <v>32</v>
      </c>
      <c r="C18" s="63">
        <f t="shared" si="1"/>
        <v>41300</v>
      </c>
      <c r="D18" s="63">
        <v>41300</v>
      </c>
      <c r="E18" s="63"/>
      <c r="F18" s="63"/>
      <c r="G18" s="63"/>
      <c r="H18" s="63"/>
      <c r="I18" s="63"/>
      <c r="J18" s="63"/>
      <c r="K18" s="63">
        <f>C18</f>
        <v>41300</v>
      </c>
      <c r="L18" s="63">
        <f>K18</f>
        <v>41300</v>
      </c>
    </row>
    <row r="19" spans="1:12" s="13" customFormat="1" ht="12.75">
      <c r="A19" s="86">
        <v>34</v>
      </c>
      <c r="B19" s="89" t="s">
        <v>33</v>
      </c>
      <c r="C19" s="63">
        <f t="shared" si="1"/>
        <v>0</v>
      </c>
      <c r="D19" s="65"/>
      <c r="E19" s="65"/>
      <c r="F19" s="65"/>
      <c r="G19" s="65"/>
      <c r="H19" s="65"/>
      <c r="I19" s="65"/>
      <c r="J19" s="65"/>
      <c r="K19" s="63"/>
      <c r="L19" s="63"/>
    </row>
    <row r="20" spans="1:12" ht="12.75">
      <c r="A20" s="85">
        <v>343</v>
      </c>
      <c r="B20" s="16" t="s">
        <v>34</v>
      </c>
      <c r="C20" s="63">
        <f t="shared" si="1"/>
        <v>5000</v>
      </c>
      <c r="D20" s="63">
        <v>5000</v>
      </c>
      <c r="E20" s="63"/>
      <c r="F20" s="63"/>
      <c r="G20" s="63"/>
      <c r="H20" s="63"/>
      <c r="I20" s="63"/>
      <c r="J20" s="63"/>
      <c r="K20" s="63">
        <f>C20</f>
        <v>5000</v>
      </c>
      <c r="L20" s="63">
        <f>K20</f>
        <v>5000</v>
      </c>
    </row>
    <row r="21" spans="1:12" s="13" customFormat="1" ht="25.5">
      <c r="A21" s="86">
        <v>4</v>
      </c>
      <c r="B21" s="89" t="s">
        <v>38</v>
      </c>
      <c r="C21" s="65"/>
      <c r="D21" s="65"/>
      <c r="E21" s="65"/>
      <c r="F21" s="65"/>
      <c r="G21" s="65"/>
      <c r="H21" s="65"/>
      <c r="I21" s="65"/>
      <c r="J21" s="65"/>
      <c r="K21" s="63"/>
      <c r="L21" s="63"/>
    </row>
    <row r="22" spans="1:12" s="13" customFormat="1" ht="25.5">
      <c r="A22" s="86">
        <v>42</v>
      </c>
      <c r="B22" s="89" t="s">
        <v>39</v>
      </c>
      <c r="C22" s="65"/>
      <c r="D22" s="65"/>
      <c r="E22" s="65"/>
      <c r="F22" s="65"/>
      <c r="G22" s="65"/>
      <c r="H22" s="65"/>
      <c r="I22" s="65"/>
      <c r="J22" s="65"/>
      <c r="K22" s="63"/>
      <c r="L22" s="63"/>
    </row>
    <row r="23" spans="1:12" ht="12.75">
      <c r="A23" s="85">
        <v>422</v>
      </c>
      <c r="B23" s="16" t="s">
        <v>37</v>
      </c>
      <c r="C23" s="63"/>
      <c r="D23" s="63"/>
      <c r="E23" s="63">
        <v>73850</v>
      </c>
      <c r="F23" s="63"/>
      <c r="G23" s="63"/>
      <c r="H23" s="63"/>
      <c r="I23" s="63"/>
      <c r="J23" s="63"/>
      <c r="K23" s="63"/>
      <c r="L23" s="63"/>
    </row>
    <row r="24" spans="1:12" ht="25.5">
      <c r="A24" s="85">
        <v>424</v>
      </c>
      <c r="B24" s="16" t="s">
        <v>41</v>
      </c>
      <c r="C24" s="63"/>
      <c r="D24" s="63"/>
      <c r="E24" s="63"/>
      <c r="F24" s="63"/>
      <c r="G24" s="63">
        <v>6000</v>
      </c>
      <c r="H24" s="63"/>
      <c r="I24" s="63"/>
      <c r="J24" s="63"/>
      <c r="K24" s="63"/>
      <c r="L24" s="63"/>
    </row>
    <row r="25" spans="1:12" ht="12.75">
      <c r="A25" s="85">
        <v>451</v>
      </c>
      <c r="B25" s="16"/>
      <c r="C25" s="63"/>
      <c r="D25" s="63"/>
      <c r="E25" s="63">
        <v>25000</v>
      </c>
      <c r="F25" s="63"/>
      <c r="G25" s="63"/>
      <c r="H25" s="63"/>
      <c r="I25" s="63"/>
      <c r="J25" s="63"/>
      <c r="K25" s="63"/>
      <c r="L25" s="63"/>
    </row>
    <row r="26" spans="1:12" ht="12.75">
      <c r="A26" s="86"/>
      <c r="B26" s="16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s="13" customFormat="1" ht="12.75" customHeight="1">
      <c r="A27" s="97" t="s">
        <v>46</v>
      </c>
      <c r="B27" s="89" t="s">
        <v>74</v>
      </c>
      <c r="C27" s="65"/>
      <c r="D27" s="65"/>
      <c r="E27" s="65"/>
      <c r="F27" s="65"/>
      <c r="G27" s="65"/>
      <c r="H27" s="65"/>
      <c r="I27" s="65"/>
      <c r="J27" s="65"/>
      <c r="K27" s="63"/>
      <c r="L27" s="63"/>
    </row>
    <row r="28" spans="1:12" s="13" customFormat="1" ht="12.75">
      <c r="A28" s="86">
        <v>3</v>
      </c>
      <c r="B28" s="89" t="s">
        <v>23</v>
      </c>
      <c r="C28" s="65"/>
      <c r="D28" s="65"/>
      <c r="E28" s="65"/>
      <c r="F28" s="65"/>
      <c r="G28" s="65"/>
      <c r="H28" s="65"/>
      <c r="I28" s="65"/>
      <c r="J28" s="65"/>
      <c r="K28" s="63"/>
      <c r="L28" s="63"/>
    </row>
    <row r="29" spans="1:12" s="13" customFormat="1" ht="12.75">
      <c r="A29" s="86">
        <v>32</v>
      </c>
      <c r="B29" s="89" t="s">
        <v>28</v>
      </c>
      <c r="C29" s="65"/>
      <c r="D29" s="65"/>
      <c r="E29" s="65"/>
      <c r="F29" s="65"/>
      <c r="G29" s="65"/>
      <c r="H29" s="65"/>
      <c r="I29" s="65"/>
      <c r="J29" s="65"/>
      <c r="K29" s="63"/>
      <c r="L29" s="63"/>
    </row>
    <row r="30" spans="1:12" ht="12.75">
      <c r="A30" s="85">
        <v>321</v>
      </c>
      <c r="B30" s="16" t="s">
        <v>29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2.75">
      <c r="A31" s="85">
        <v>322</v>
      </c>
      <c r="B31" s="16" t="s">
        <v>30</v>
      </c>
      <c r="C31" s="63">
        <f>SUM(D31:J31)</f>
        <v>85000</v>
      </c>
      <c r="D31" s="63"/>
      <c r="E31" s="63"/>
      <c r="F31" s="63">
        <v>85000</v>
      </c>
      <c r="G31" s="63"/>
      <c r="H31" s="63"/>
      <c r="I31" s="63"/>
      <c r="J31" s="63"/>
      <c r="K31" s="63">
        <f>C31</f>
        <v>85000</v>
      </c>
      <c r="L31" s="63">
        <f>K31</f>
        <v>85000</v>
      </c>
    </row>
    <row r="32" spans="1:12" ht="12.75">
      <c r="A32" s="85">
        <v>323</v>
      </c>
      <c r="B32" s="16" t="s">
        <v>31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 ht="12.75">
      <c r="A33" s="86"/>
      <c r="B33" s="16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s="13" customFormat="1" ht="12.75" customHeight="1">
      <c r="A34" s="97" t="s">
        <v>46</v>
      </c>
      <c r="B34" s="89" t="s">
        <v>73</v>
      </c>
      <c r="C34" s="65"/>
      <c r="D34" s="65"/>
      <c r="E34" s="65"/>
      <c r="F34" s="65"/>
      <c r="G34" s="65"/>
      <c r="H34" s="65"/>
      <c r="I34" s="65"/>
      <c r="J34" s="65"/>
      <c r="K34" s="63"/>
      <c r="L34" s="63"/>
    </row>
    <row r="35" spans="1:12" s="13" customFormat="1" ht="12.75">
      <c r="A35" s="86">
        <v>3</v>
      </c>
      <c r="B35" s="89" t="s">
        <v>23</v>
      </c>
      <c r="C35" s="65"/>
      <c r="D35" s="65"/>
      <c r="E35" s="65"/>
      <c r="F35" s="65"/>
      <c r="G35" s="65"/>
      <c r="H35" s="65"/>
      <c r="I35" s="65"/>
      <c r="J35" s="65"/>
      <c r="K35" s="63"/>
      <c r="L35" s="63"/>
    </row>
    <row r="36" spans="1:12" s="13" customFormat="1" ht="12.75">
      <c r="A36" s="86">
        <v>31</v>
      </c>
      <c r="B36" s="89" t="s">
        <v>24</v>
      </c>
      <c r="C36" s="65"/>
      <c r="D36" s="65"/>
      <c r="E36" s="65"/>
      <c r="F36" s="65"/>
      <c r="G36" s="65"/>
      <c r="H36" s="65"/>
      <c r="I36" s="65"/>
      <c r="J36" s="65"/>
      <c r="K36" s="63"/>
      <c r="L36" s="63"/>
    </row>
    <row r="37" spans="1:12" ht="12.75">
      <c r="A37" s="85">
        <v>311</v>
      </c>
      <c r="B37" s="16" t="s">
        <v>25</v>
      </c>
      <c r="C37" s="63">
        <f>SUM(D37:J37)</f>
        <v>186000</v>
      </c>
      <c r="D37" s="63"/>
      <c r="E37" s="63"/>
      <c r="F37" s="63">
        <v>186000</v>
      </c>
      <c r="G37" s="63"/>
      <c r="H37" s="63"/>
      <c r="I37" s="63"/>
      <c r="J37" s="63"/>
      <c r="K37" s="63">
        <f>C37</f>
        <v>186000</v>
      </c>
      <c r="L37" s="63">
        <f>K37</f>
        <v>186000</v>
      </c>
    </row>
    <row r="38" spans="1:12" ht="12.75">
      <c r="A38" s="85">
        <v>312</v>
      </c>
      <c r="B38" s="16" t="s">
        <v>26</v>
      </c>
      <c r="C38" s="63">
        <f>SUM(D38:J38)</f>
        <v>0</v>
      </c>
      <c r="D38" s="63"/>
      <c r="E38" s="63"/>
      <c r="F38" s="63"/>
      <c r="G38" s="63"/>
      <c r="H38" s="63"/>
      <c r="I38" s="63"/>
      <c r="J38" s="63"/>
      <c r="K38" s="63"/>
      <c r="L38" s="63"/>
    </row>
    <row r="39" spans="1:12" ht="12.75">
      <c r="A39" s="85">
        <v>313</v>
      </c>
      <c r="B39" s="16" t="s">
        <v>27</v>
      </c>
      <c r="C39" s="63">
        <f>SUM(D39:J39)</f>
        <v>32150</v>
      </c>
      <c r="D39" s="63"/>
      <c r="E39" s="63"/>
      <c r="F39" s="63">
        <v>32150</v>
      </c>
      <c r="G39" s="63"/>
      <c r="H39" s="63"/>
      <c r="I39" s="63"/>
      <c r="J39" s="63"/>
      <c r="K39" s="63">
        <f>C39</f>
        <v>32150</v>
      </c>
      <c r="L39" s="63">
        <f>K39</f>
        <v>32150</v>
      </c>
    </row>
    <row r="40" spans="1:12" s="13" customFormat="1" ht="12.75">
      <c r="A40" s="86">
        <v>32</v>
      </c>
      <c r="B40" s="89" t="s">
        <v>28</v>
      </c>
      <c r="C40" s="65"/>
      <c r="D40" s="65"/>
      <c r="E40" s="65"/>
      <c r="F40" s="65"/>
      <c r="G40" s="65"/>
      <c r="H40" s="65"/>
      <c r="I40" s="65"/>
      <c r="J40" s="65"/>
      <c r="K40" s="63"/>
      <c r="L40" s="63"/>
    </row>
    <row r="41" spans="1:12" ht="12.75">
      <c r="A41" s="85">
        <v>321</v>
      </c>
      <c r="B41" s="16" t="s">
        <v>29</v>
      </c>
      <c r="C41" s="63">
        <f>SUM(D41:J41)</f>
        <v>1190</v>
      </c>
      <c r="D41" s="63"/>
      <c r="E41" s="63"/>
      <c r="F41" s="63">
        <v>1190</v>
      </c>
      <c r="G41" s="63"/>
      <c r="H41" s="63"/>
      <c r="I41" s="63"/>
      <c r="J41" s="63"/>
      <c r="K41" s="63">
        <f>C41</f>
        <v>1190</v>
      </c>
      <c r="L41" s="63">
        <f>K41</f>
        <v>1190</v>
      </c>
    </row>
    <row r="42" spans="1:12" ht="12.75">
      <c r="A42" s="85">
        <v>322</v>
      </c>
      <c r="B42" s="16" t="s">
        <v>30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 ht="12.75">
      <c r="A43" s="85">
        <v>323</v>
      </c>
      <c r="B43" s="16" t="s">
        <v>31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 ht="12.75">
      <c r="A44" s="85">
        <v>329</v>
      </c>
      <c r="B44" s="16" t="s">
        <v>32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13" customFormat="1" ht="12.75">
      <c r="A45" s="86">
        <v>34</v>
      </c>
      <c r="B45" s="89" t="s">
        <v>33</v>
      </c>
      <c r="C45" s="65"/>
      <c r="D45" s="65"/>
      <c r="E45" s="65"/>
      <c r="F45" s="65"/>
      <c r="G45" s="65"/>
      <c r="H45" s="65"/>
      <c r="I45" s="65"/>
      <c r="J45" s="65"/>
      <c r="K45" s="63"/>
      <c r="L45" s="63"/>
    </row>
    <row r="46" spans="1:12" ht="12.75">
      <c r="A46" s="85">
        <v>343</v>
      </c>
      <c r="B46" s="16" t="s">
        <v>34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 ht="12.75">
      <c r="A47" s="86"/>
      <c r="B47" s="16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s="13" customFormat="1" ht="12.75" customHeight="1">
      <c r="A48" s="97" t="s">
        <v>46</v>
      </c>
      <c r="B48" s="89" t="s">
        <v>47</v>
      </c>
      <c r="C48" s="65"/>
      <c r="D48" s="65"/>
      <c r="E48" s="65"/>
      <c r="F48" s="65"/>
      <c r="G48" s="65"/>
      <c r="H48" s="65"/>
      <c r="I48" s="65"/>
      <c r="J48" s="65"/>
      <c r="K48" s="63"/>
      <c r="L48" s="65"/>
    </row>
    <row r="49" spans="1:12" s="13" customFormat="1" ht="12.75">
      <c r="A49" s="86">
        <v>3</v>
      </c>
      <c r="B49" s="89" t="s">
        <v>23</v>
      </c>
      <c r="C49" s="65"/>
      <c r="D49" s="65"/>
      <c r="E49" s="65"/>
      <c r="F49" s="65"/>
      <c r="G49" s="65"/>
      <c r="H49" s="65"/>
      <c r="I49" s="65"/>
      <c r="J49" s="65"/>
      <c r="K49" s="63"/>
      <c r="L49" s="65"/>
    </row>
    <row r="50" spans="1:12" s="13" customFormat="1" ht="12.75">
      <c r="A50" s="86">
        <v>31</v>
      </c>
      <c r="B50" s="89" t="s">
        <v>24</v>
      </c>
      <c r="C50" s="65"/>
      <c r="D50" s="65"/>
      <c r="E50" s="65"/>
      <c r="F50" s="65"/>
      <c r="G50" s="65"/>
      <c r="H50" s="65"/>
      <c r="I50" s="65"/>
      <c r="J50" s="65"/>
      <c r="K50" s="63"/>
      <c r="L50" s="65"/>
    </row>
    <row r="51" spans="1:12" ht="12.75">
      <c r="A51" s="85">
        <v>311</v>
      </c>
      <c r="B51" s="16" t="s">
        <v>25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12.75">
      <c r="A52" s="85">
        <v>312</v>
      </c>
      <c r="B52" s="16" t="s">
        <v>26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 ht="12.75">
      <c r="A53" s="85">
        <v>313</v>
      </c>
      <c r="B53" s="16" t="s">
        <v>27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2" s="13" customFormat="1" ht="12.75">
      <c r="A54" s="86">
        <v>32</v>
      </c>
      <c r="B54" s="89" t="s">
        <v>28</v>
      </c>
      <c r="C54" s="65"/>
      <c r="D54" s="65"/>
      <c r="E54" s="65"/>
      <c r="F54" s="65"/>
      <c r="G54" s="65"/>
      <c r="H54" s="65"/>
      <c r="I54" s="65"/>
      <c r="J54" s="65"/>
      <c r="K54" s="63"/>
      <c r="L54" s="65"/>
    </row>
    <row r="55" spans="1:12" ht="12.75">
      <c r="A55" s="85">
        <v>321</v>
      </c>
      <c r="B55" s="16" t="s">
        <v>29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 ht="12.75">
      <c r="A56" s="85">
        <v>322</v>
      </c>
      <c r="B56" s="16" t="s">
        <v>30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 ht="12.75">
      <c r="A57" s="85">
        <v>323</v>
      </c>
      <c r="B57" s="16" t="s">
        <v>31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2" ht="12.75">
      <c r="A58" s="85">
        <v>329</v>
      </c>
      <c r="B58" s="16" t="s">
        <v>32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1:12" s="13" customFormat="1" ht="12.75">
      <c r="A59" s="86">
        <v>34</v>
      </c>
      <c r="B59" s="89" t="s">
        <v>33</v>
      </c>
      <c r="C59" s="65"/>
      <c r="D59" s="65"/>
      <c r="E59" s="65"/>
      <c r="F59" s="65"/>
      <c r="G59" s="65"/>
      <c r="H59" s="65"/>
      <c r="I59" s="65"/>
      <c r="J59" s="65"/>
      <c r="K59" s="63"/>
      <c r="L59" s="65"/>
    </row>
    <row r="60" spans="1:12" ht="12.75">
      <c r="A60" s="85">
        <v>343</v>
      </c>
      <c r="B60" s="16" t="s">
        <v>34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12" ht="12.75">
      <c r="A61" s="86"/>
      <c r="B61" s="16"/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1:12" s="13" customFormat="1" ht="12.75" customHeight="1">
      <c r="A62" s="97" t="s">
        <v>46</v>
      </c>
      <c r="B62" s="89" t="s">
        <v>47</v>
      </c>
      <c r="C62" s="65"/>
      <c r="D62" s="65"/>
      <c r="E62" s="65"/>
      <c r="F62" s="65"/>
      <c r="G62" s="65"/>
      <c r="H62" s="65"/>
      <c r="I62" s="65"/>
      <c r="J62" s="65"/>
      <c r="K62" s="63"/>
      <c r="L62" s="65"/>
    </row>
    <row r="63" spans="1:12" s="13" customFormat="1" ht="12.75">
      <c r="A63" s="86">
        <v>3</v>
      </c>
      <c r="B63" s="89" t="s">
        <v>23</v>
      </c>
      <c r="C63" s="65"/>
      <c r="D63" s="65"/>
      <c r="E63" s="65"/>
      <c r="F63" s="65"/>
      <c r="G63" s="65"/>
      <c r="H63" s="65"/>
      <c r="I63" s="65"/>
      <c r="J63" s="65"/>
      <c r="K63" s="63"/>
      <c r="L63" s="65"/>
    </row>
    <row r="64" spans="1:12" s="13" customFormat="1" ht="12.75">
      <c r="A64" s="86">
        <v>31</v>
      </c>
      <c r="B64" s="89" t="s">
        <v>24</v>
      </c>
      <c r="C64" s="65"/>
      <c r="D64" s="65"/>
      <c r="E64" s="65"/>
      <c r="F64" s="65"/>
      <c r="G64" s="65"/>
      <c r="H64" s="65"/>
      <c r="I64" s="65"/>
      <c r="J64" s="65"/>
      <c r="K64" s="63"/>
      <c r="L64" s="65"/>
    </row>
    <row r="65" spans="1:12" ht="12.75">
      <c r="A65" s="85">
        <v>311</v>
      </c>
      <c r="B65" s="16" t="s">
        <v>25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</row>
    <row r="66" spans="1:12" ht="12.75">
      <c r="A66" s="85">
        <v>312</v>
      </c>
      <c r="B66" s="16" t="s">
        <v>26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</row>
    <row r="67" spans="1:12" ht="12.75">
      <c r="A67" s="85">
        <v>313</v>
      </c>
      <c r="B67" s="16" t="s">
        <v>27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</row>
    <row r="68" spans="1:12" s="13" customFormat="1" ht="12.75">
      <c r="A68" s="86">
        <v>32</v>
      </c>
      <c r="B68" s="89" t="s">
        <v>28</v>
      </c>
      <c r="C68" s="65"/>
      <c r="D68" s="65"/>
      <c r="E68" s="65"/>
      <c r="F68" s="65"/>
      <c r="G68" s="65"/>
      <c r="H68" s="65"/>
      <c r="I68" s="65"/>
      <c r="J68" s="65"/>
      <c r="K68" s="63"/>
      <c r="L68" s="65"/>
    </row>
    <row r="69" spans="1:12" ht="12.75">
      <c r="A69" s="85">
        <v>321</v>
      </c>
      <c r="B69" s="16" t="s">
        <v>29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12.75">
      <c r="A70" s="85">
        <v>322</v>
      </c>
      <c r="B70" s="16" t="s">
        <v>30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85">
        <v>323</v>
      </c>
      <c r="B71" s="16" t="s">
        <v>31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</row>
    <row r="72" spans="1:12" ht="12.75">
      <c r="A72" s="85">
        <v>329</v>
      </c>
      <c r="B72" s="16" t="s">
        <v>32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</row>
    <row r="73" spans="1:12" s="13" customFormat="1" ht="12.75">
      <c r="A73" s="86">
        <v>34</v>
      </c>
      <c r="B73" s="89" t="s">
        <v>33</v>
      </c>
      <c r="C73" s="65"/>
      <c r="D73" s="65"/>
      <c r="E73" s="65"/>
      <c r="F73" s="65"/>
      <c r="G73" s="65"/>
      <c r="H73" s="65"/>
      <c r="I73" s="65"/>
      <c r="J73" s="65"/>
      <c r="K73" s="63"/>
      <c r="L73" s="65"/>
    </row>
    <row r="74" spans="1:12" ht="12.75">
      <c r="A74" s="85">
        <v>343</v>
      </c>
      <c r="B74" s="16" t="s">
        <v>34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</row>
    <row r="75" spans="1:12" ht="12.75">
      <c r="A75" s="86"/>
      <c r="B75" s="16"/>
      <c r="C75" s="63"/>
      <c r="D75" s="63"/>
      <c r="E75" s="63"/>
      <c r="F75" s="63"/>
      <c r="G75" s="63"/>
      <c r="H75" s="63"/>
      <c r="I75" s="63"/>
      <c r="J75" s="63"/>
      <c r="K75" s="63"/>
      <c r="L75" s="63"/>
    </row>
    <row r="76" spans="1:12" s="13" customFormat="1" ht="12.75">
      <c r="A76" s="97" t="s">
        <v>46</v>
      </c>
      <c r="B76" s="89" t="s">
        <v>47</v>
      </c>
      <c r="C76" s="65"/>
      <c r="D76" s="65"/>
      <c r="E76" s="65"/>
      <c r="F76" s="65"/>
      <c r="G76" s="65"/>
      <c r="H76" s="65"/>
      <c r="I76" s="65"/>
      <c r="J76" s="65"/>
      <c r="K76" s="63"/>
      <c r="L76" s="65"/>
    </row>
    <row r="77" spans="1:12" s="13" customFormat="1" ht="12.75">
      <c r="A77" s="86">
        <v>3</v>
      </c>
      <c r="B77" s="89" t="s">
        <v>23</v>
      </c>
      <c r="C77" s="65"/>
      <c r="D77" s="65"/>
      <c r="E77" s="65"/>
      <c r="F77" s="65"/>
      <c r="G77" s="65"/>
      <c r="H77" s="65"/>
      <c r="I77" s="65"/>
      <c r="J77" s="65"/>
      <c r="K77" s="63"/>
      <c r="L77" s="65"/>
    </row>
    <row r="78" spans="1:12" s="13" customFormat="1" ht="12.75">
      <c r="A78" s="86">
        <v>31</v>
      </c>
      <c r="B78" s="89" t="s">
        <v>24</v>
      </c>
      <c r="C78" s="65"/>
      <c r="D78" s="65"/>
      <c r="E78" s="65"/>
      <c r="F78" s="65"/>
      <c r="G78" s="65"/>
      <c r="H78" s="65"/>
      <c r="I78" s="65"/>
      <c r="J78" s="65"/>
      <c r="K78" s="63"/>
      <c r="L78" s="65"/>
    </row>
    <row r="79" spans="1:12" ht="12.75">
      <c r="A79" s="85">
        <v>311</v>
      </c>
      <c r="B79" s="16" t="s">
        <v>25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</row>
    <row r="80" spans="1:12" ht="12.75">
      <c r="A80" s="85">
        <v>312</v>
      </c>
      <c r="B80" s="16" t="s">
        <v>26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ht="12.75">
      <c r="A81" s="85">
        <v>313</v>
      </c>
      <c r="B81" s="16" t="s">
        <v>27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1:12" s="13" customFormat="1" ht="12.75">
      <c r="A82" s="86">
        <v>32</v>
      </c>
      <c r="B82" s="89" t="s">
        <v>28</v>
      </c>
      <c r="C82" s="65"/>
      <c r="D82" s="65"/>
      <c r="E82" s="65"/>
      <c r="F82" s="65"/>
      <c r="G82" s="65"/>
      <c r="H82" s="65"/>
      <c r="I82" s="65"/>
      <c r="J82" s="65"/>
      <c r="K82" s="63"/>
      <c r="L82" s="65"/>
    </row>
    <row r="83" spans="1:12" ht="12.75">
      <c r="A83" s="85">
        <v>321</v>
      </c>
      <c r="B83" s="16" t="s">
        <v>29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</row>
    <row r="84" spans="1:12" ht="12.75">
      <c r="A84" s="85">
        <v>322</v>
      </c>
      <c r="B84" s="16" t="s">
        <v>30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</row>
    <row r="85" spans="1:12" ht="12.75">
      <c r="A85" s="85">
        <v>323</v>
      </c>
      <c r="B85" s="16" t="s">
        <v>31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</row>
    <row r="86" spans="1:12" ht="12.75">
      <c r="A86" s="85">
        <v>329</v>
      </c>
      <c r="B86" s="16" t="s">
        <v>32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</row>
    <row r="87" spans="1:12" s="13" customFormat="1" ht="12.75">
      <c r="A87" s="86">
        <v>34</v>
      </c>
      <c r="B87" s="89" t="s">
        <v>33</v>
      </c>
      <c r="C87" s="65"/>
      <c r="D87" s="65"/>
      <c r="E87" s="65"/>
      <c r="F87" s="65"/>
      <c r="G87" s="65"/>
      <c r="H87" s="65"/>
      <c r="I87" s="65"/>
      <c r="J87" s="65"/>
      <c r="K87" s="63"/>
      <c r="L87" s="65"/>
    </row>
    <row r="88" spans="1:12" ht="12.75">
      <c r="A88" s="85">
        <v>343</v>
      </c>
      <c r="B88" s="16" t="s">
        <v>34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</row>
    <row r="89" spans="1:12" s="13" customFormat="1" ht="25.5">
      <c r="A89" s="86">
        <v>4</v>
      </c>
      <c r="B89" s="89" t="s">
        <v>38</v>
      </c>
      <c r="C89" s="65"/>
      <c r="D89" s="65"/>
      <c r="E89" s="65"/>
      <c r="F89" s="65"/>
      <c r="G89" s="65"/>
      <c r="H89" s="65"/>
      <c r="I89" s="65"/>
      <c r="J89" s="65"/>
      <c r="K89" s="63"/>
      <c r="L89" s="65"/>
    </row>
    <row r="90" spans="1:12" s="13" customFormat="1" ht="25.5">
      <c r="A90" s="86">
        <v>42</v>
      </c>
      <c r="B90" s="89" t="s">
        <v>39</v>
      </c>
      <c r="C90" s="65"/>
      <c r="D90" s="65"/>
      <c r="E90" s="65"/>
      <c r="F90" s="65"/>
      <c r="G90" s="65"/>
      <c r="H90" s="65"/>
      <c r="I90" s="65"/>
      <c r="J90" s="65"/>
      <c r="K90" s="63"/>
      <c r="L90" s="65"/>
    </row>
    <row r="91" spans="1:12" ht="12.75">
      <c r="A91" s="85">
        <v>422</v>
      </c>
      <c r="B91" s="16" t="s">
        <v>37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1:12" ht="25.5">
      <c r="A92" s="85">
        <v>424</v>
      </c>
      <c r="B92" s="16" t="s">
        <v>41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2" ht="12.75">
      <c r="A93" s="86"/>
      <c r="B93" s="16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s="13" customFormat="1" ht="12.75" customHeight="1">
      <c r="A94" s="97" t="s">
        <v>46</v>
      </c>
      <c r="B94" s="89" t="s">
        <v>47</v>
      </c>
      <c r="C94" s="65"/>
      <c r="D94" s="65"/>
      <c r="E94" s="65"/>
      <c r="F94" s="65"/>
      <c r="G94" s="65"/>
      <c r="H94" s="65"/>
      <c r="I94" s="65"/>
      <c r="J94" s="65"/>
      <c r="K94" s="63"/>
      <c r="L94" s="65"/>
    </row>
    <row r="95" spans="1:12" s="13" customFormat="1" ht="12.75">
      <c r="A95" s="86">
        <v>3</v>
      </c>
      <c r="B95" s="89" t="s">
        <v>23</v>
      </c>
      <c r="C95" s="65"/>
      <c r="D95" s="65"/>
      <c r="E95" s="65"/>
      <c r="F95" s="65"/>
      <c r="G95" s="65"/>
      <c r="H95" s="65"/>
      <c r="I95" s="65"/>
      <c r="J95" s="65"/>
      <c r="K95" s="63"/>
      <c r="L95" s="65"/>
    </row>
    <row r="96" spans="1:12" s="13" customFormat="1" ht="12.75">
      <c r="A96" s="86">
        <v>31</v>
      </c>
      <c r="B96" s="89" t="s">
        <v>24</v>
      </c>
      <c r="C96" s="65"/>
      <c r="D96" s="65"/>
      <c r="E96" s="65"/>
      <c r="F96" s="65"/>
      <c r="G96" s="65"/>
      <c r="H96" s="65"/>
      <c r="I96" s="65"/>
      <c r="J96" s="65"/>
      <c r="K96" s="63"/>
      <c r="L96" s="65"/>
    </row>
    <row r="97" spans="1:12" ht="12.75">
      <c r="A97" s="85">
        <v>311</v>
      </c>
      <c r="B97" s="16" t="s">
        <v>25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2" ht="12.75">
      <c r="A98" s="85">
        <v>312</v>
      </c>
      <c r="B98" s="16" t="s">
        <v>26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12" ht="12.75">
      <c r="A99" s="85">
        <v>313</v>
      </c>
      <c r="B99" s="16" t="s">
        <v>27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2" s="13" customFormat="1" ht="12.75">
      <c r="A100" s="86">
        <v>32</v>
      </c>
      <c r="B100" s="89" t="s">
        <v>28</v>
      </c>
      <c r="C100" s="65"/>
      <c r="D100" s="65"/>
      <c r="E100" s="65"/>
      <c r="F100" s="65"/>
      <c r="G100" s="65"/>
      <c r="H100" s="65"/>
      <c r="I100" s="65"/>
      <c r="J100" s="65"/>
      <c r="K100" s="63"/>
      <c r="L100" s="65"/>
    </row>
    <row r="101" spans="1:12" ht="12.75">
      <c r="A101" s="85">
        <v>321</v>
      </c>
      <c r="B101" s="16" t="s">
        <v>29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1:12" ht="12.75">
      <c r="A102" s="85">
        <v>322</v>
      </c>
      <c r="B102" s="16" t="s">
        <v>30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12.75">
      <c r="A103" s="85">
        <v>323</v>
      </c>
      <c r="B103" s="16" t="s">
        <v>31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12.75">
      <c r="A104" s="85">
        <v>329</v>
      </c>
      <c r="B104" s="16" t="s">
        <v>32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s="13" customFormat="1" ht="12.75">
      <c r="A105" s="86">
        <v>34</v>
      </c>
      <c r="B105" s="89" t="s">
        <v>33</v>
      </c>
      <c r="C105" s="65"/>
      <c r="D105" s="65"/>
      <c r="E105" s="65"/>
      <c r="F105" s="65"/>
      <c r="G105" s="65"/>
      <c r="H105" s="65"/>
      <c r="I105" s="65"/>
      <c r="J105" s="65"/>
      <c r="K105" s="63"/>
      <c r="L105" s="65"/>
    </row>
    <row r="106" spans="1:12" ht="12.75">
      <c r="A106" s="85">
        <v>343</v>
      </c>
      <c r="B106" s="16" t="s">
        <v>34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1:12" s="13" customFormat="1" ht="12.75">
      <c r="A107" s="86">
        <v>38</v>
      </c>
      <c r="B107" s="89" t="s">
        <v>35</v>
      </c>
      <c r="C107" s="65"/>
      <c r="D107" s="65"/>
      <c r="E107" s="65"/>
      <c r="F107" s="65"/>
      <c r="G107" s="65"/>
      <c r="H107" s="65"/>
      <c r="I107" s="65"/>
      <c r="J107" s="65"/>
      <c r="K107" s="63"/>
      <c r="L107" s="65"/>
    </row>
    <row r="108" spans="1:12" ht="12.75">
      <c r="A108" s="85">
        <v>381</v>
      </c>
      <c r="B108" s="16" t="s">
        <v>36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s="13" customFormat="1" ht="25.5">
      <c r="A109" s="86">
        <v>4</v>
      </c>
      <c r="B109" s="89" t="s">
        <v>38</v>
      </c>
      <c r="C109" s="65"/>
      <c r="D109" s="65"/>
      <c r="E109" s="65"/>
      <c r="F109" s="65"/>
      <c r="G109" s="65"/>
      <c r="H109" s="65"/>
      <c r="I109" s="65"/>
      <c r="J109" s="65"/>
      <c r="K109" s="63"/>
      <c r="L109" s="65"/>
    </row>
    <row r="110" spans="1:12" s="13" customFormat="1" ht="25.5">
      <c r="A110" s="86">
        <v>42</v>
      </c>
      <c r="B110" s="89" t="s">
        <v>39</v>
      </c>
      <c r="C110" s="65"/>
      <c r="D110" s="65"/>
      <c r="E110" s="65"/>
      <c r="F110" s="65"/>
      <c r="G110" s="65"/>
      <c r="H110" s="65"/>
      <c r="I110" s="65"/>
      <c r="J110" s="65"/>
      <c r="K110" s="63"/>
      <c r="L110" s="65"/>
    </row>
    <row r="111" spans="1:12" ht="12.75" customHeight="1">
      <c r="A111" s="85">
        <v>422</v>
      </c>
      <c r="B111" s="16" t="s">
        <v>37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25.5">
      <c r="A112" s="85">
        <v>424</v>
      </c>
      <c r="B112" s="16" t="s">
        <v>41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12.75">
      <c r="A113" s="86"/>
      <c r="B113" s="16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s="13" customFormat="1" ht="12.75">
      <c r="A114" s="97" t="s">
        <v>48</v>
      </c>
      <c r="B114" s="89" t="s">
        <v>49</v>
      </c>
      <c r="C114" s="65"/>
      <c r="D114" s="65"/>
      <c r="E114" s="65"/>
      <c r="F114" s="65"/>
      <c r="G114" s="65"/>
      <c r="H114" s="65"/>
      <c r="I114" s="65"/>
      <c r="J114" s="65"/>
      <c r="K114" s="63"/>
      <c r="L114" s="65"/>
    </row>
    <row r="115" spans="1:12" s="13" customFormat="1" ht="12.75">
      <c r="A115" s="86">
        <v>3</v>
      </c>
      <c r="B115" s="89" t="s">
        <v>23</v>
      </c>
      <c r="C115" s="65"/>
      <c r="D115" s="65"/>
      <c r="E115" s="65"/>
      <c r="F115" s="65"/>
      <c r="G115" s="65"/>
      <c r="H115" s="65"/>
      <c r="I115" s="65"/>
      <c r="J115" s="65"/>
      <c r="K115" s="63"/>
      <c r="L115" s="65"/>
    </row>
    <row r="116" spans="1:12" s="13" customFormat="1" ht="12.75">
      <c r="A116" s="86">
        <v>31</v>
      </c>
      <c r="B116" s="89" t="s">
        <v>24</v>
      </c>
      <c r="C116" s="65"/>
      <c r="D116" s="65"/>
      <c r="E116" s="65"/>
      <c r="F116" s="65"/>
      <c r="G116" s="65"/>
      <c r="H116" s="65"/>
      <c r="I116" s="65"/>
      <c r="J116" s="65"/>
      <c r="K116" s="63"/>
      <c r="L116" s="65"/>
    </row>
    <row r="117" spans="1:12" ht="12.75">
      <c r="A117" s="85">
        <v>311</v>
      </c>
      <c r="B117" s="16" t="s">
        <v>25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1:12" ht="12.75">
      <c r="A118" s="85">
        <v>312</v>
      </c>
      <c r="B118" s="16" t="s">
        <v>26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2.75">
      <c r="A119" s="85">
        <v>313</v>
      </c>
      <c r="B119" s="16" t="s">
        <v>27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1:12" s="13" customFormat="1" ht="12.75">
      <c r="A120" s="86">
        <v>32</v>
      </c>
      <c r="B120" s="89" t="s">
        <v>28</v>
      </c>
      <c r="C120" s="65"/>
      <c r="D120" s="65"/>
      <c r="E120" s="65"/>
      <c r="F120" s="65"/>
      <c r="G120" s="65"/>
      <c r="H120" s="65"/>
      <c r="I120" s="65"/>
      <c r="J120" s="65"/>
      <c r="K120" s="63"/>
      <c r="L120" s="65"/>
    </row>
    <row r="121" spans="1:12" ht="12.75">
      <c r="A121" s="85">
        <v>321</v>
      </c>
      <c r="B121" s="16" t="s">
        <v>29</v>
      </c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1:12" ht="12.75">
      <c r="A122" s="85">
        <v>322</v>
      </c>
      <c r="B122" s="16" t="s">
        <v>30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2" ht="12.75">
      <c r="A123" s="85">
        <v>323</v>
      </c>
      <c r="B123" s="16" t="s">
        <v>31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1:12" ht="12.75">
      <c r="A124" s="85">
        <v>329</v>
      </c>
      <c r="B124" s="16" t="s">
        <v>32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s="13" customFormat="1" ht="12.75">
      <c r="A125" s="86">
        <v>34</v>
      </c>
      <c r="B125" s="89" t="s">
        <v>33</v>
      </c>
      <c r="C125" s="65"/>
      <c r="D125" s="65"/>
      <c r="E125" s="65"/>
      <c r="F125" s="65"/>
      <c r="G125" s="65"/>
      <c r="H125" s="65"/>
      <c r="I125" s="65"/>
      <c r="J125" s="65"/>
      <c r="K125" s="63"/>
      <c r="L125" s="65"/>
    </row>
    <row r="126" spans="1:12" ht="12.75">
      <c r="A126" s="85">
        <v>343</v>
      </c>
      <c r="B126" s="16" t="s">
        <v>34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s="13" customFormat="1" ht="25.5">
      <c r="A127" s="86">
        <v>4</v>
      </c>
      <c r="B127" s="89" t="s">
        <v>38</v>
      </c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spans="1:12" s="13" customFormat="1" ht="25.5">
      <c r="A128" s="86">
        <v>41</v>
      </c>
      <c r="B128" s="89" t="s">
        <v>42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spans="1:12" ht="12.75">
      <c r="A129" s="85">
        <v>411</v>
      </c>
      <c r="B129" s="16" t="s">
        <v>40</v>
      </c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1:12" s="13" customFormat="1" ht="25.5">
      <c r="A130" s="86">
        <v>42</v>
      </c>
      <c r="B130" s="89" t="s">
        <v>39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spans="1:12" ht="12.75">
      <c r="A131" s="85">
        <v>422</v>
      </c>
      <c r="B131" s="16" t="s">
        <v>37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1:12" ht="25.5">
      <c r="A132" s="85">
        <v>424</v>
      </c>
      <c r="B132" s="16" t="s">
        <v>41</v>
      </c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1:12" ht="12.75">
      <c r="A133" s="8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6"/>
      <c r="B137" s="16" t="s">
        <v>52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6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6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</sheetData>
  <sheetProtection/>
  <mergeCells count="1">
    <mergeCell ref="A1:L1"/>
  </mergeCells>
  <printOptions gridLines="1" horizontalCentered="1"/>
  <pageMargins left="0.1968503937007874" right="0.1968503937007874" top="0.4330708661417323" bottom="0.3937007874015748" header="0.31496062992125984" footer="0.1968503937007874"/>
  <pageSetup firstPageNumber="3" useFirstPageNumber="1" fitToHeight="4" fitToWidth="1" horizontalDpi="600" verticalDpi="6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2018-10-12T10:57:53Z</cp:lastPrinted>
  <dcterms:created xsi:type="dcterms:W3CDTF">2013-09-11T11:00:21Z</dcterms:created>
  <dcterms:modified xsi:type="dcterms:W3CDTF">2018-10-12T10:59:31Z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